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erver001\Public\4病棟\☆４病棟　勤務表\新・4病棟勤務表\R５年度\"/>
    </mc:Choice>
  </mc:AlternateContent>
  <xr:revisionPtr revIDLastSave="0" documentId="13_ncr:1_{E79F9A1A-BFA6-47C5-A677-4544A432B294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B(Ns用)  変更記載スペースあり (記入例)" sheetId="6" r:id="rId1"/>
    <sheet name="B(Ns用)  変更記載スペースあり" sheetId="4" r:id="rId2"/>
    <sheet name="B(Ns用)変更記載スペースなし " sheetId="2" r:id="rId3"/>
    <sheet name="B(CW用)変更記載スペースなし " sheetId="7" r:id="rId4"/>
  </sheets>
  <definedNames>
    <definedName name="Excel_BuiltIn_Print_Area" localSheetId="3">'B(CW用)変更記載スペースなし '!$B$3:$AM$41</definedName>
    <definedName name="Excel_BuiltIn_Print_Area" localSheetId="1">'B(Ns用)  変更記載スペースあり'!$B$3:$AM$48</definedName>
    <definedName name="Excel_BuiltIn_Print_Area" localSheetId="0">'B(Ns用)  変更記載スペースあり (記入例)'!$B$3:$AM$48</definedName>
    <definedName name="Excel_BuiltIn_Print_Area" localSheetId="2">'B(Ns用)変更記載スペースなし '!$B$3:$AM$31</definedName>
    <definedName name="_xlnm.Print_Area" localSheetId="3">'B(CW用)変更記載スペースなし '!$B$1:$AO$42</definedName>
    <definedName name="_xlnm.Print_Area" localSheetId="1">'B(Ns用)  変更記載スペースあり'!$B$3:$AO$48</definedName>
    <definedName name="_xlnm.Print_Area" localSheetId="0">'B(Ns用)  変更記載スペースあり (記入例)'!$B$3:$AO$48</definedName>
    <definedName name="_xlnm.Print_Area" localSheetId="2">'B(Ns用)変更記載スペースなし '!$B$1:$AO$32</definedName>
    <definedName name="山口" localSheetId="3">'B(CW用)変更記載スペースなし '!#REF!</definedName>
    <definedName name="山口" localSheetId="1">'B(Ns用)  変更記載スペースあり'!#REF!</definedName>
    <definedName name="山口" localSheetId="0">'B(Ns用)  変更記載スペースあり (記入例)'!#REF!</definedName>
    <definedName name="山口" localSheetId="2">'B(Ns用)変更記載スペースなし '!#REF!</definedName>
    <definedName name="山口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5" i="7" l="1"/>
  <c r="AM25" i="7"/>
  <c r="AL25" i="7"/>
  <c r="AO25" i="7" s="1"/>
  <c r="AL23" i="7"/>
  <c r="AO23" i="7" s="1"/>
  <c r="AN29" i="7"/>
  <c r="AM29" i="7"/>
  <c r="AL29" i="7"/>
  <c r="AO29" i="7" s="1"/>
  <c r="AN27" i="7"/>
  <c r="AM27" i="7"/>
  <c r="AL27" i="7"/>
  <c r="AO27" i="7" s="1"/>
  <c r="AN31" i="7"/>
  <c r="AM31" i="7"/>
  <c r="AL31" i="7"/>
  <c r="AO31" i="7" s="1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AN38" i="7"/>
  <c r="AM38" i="7"/>
  <c r="AL38" i="7"/>
  <c r="AO38" i="7" s="1"/>
  <c r="AN36" i="7"/>
  <c r="AM36" i="7"/>
  <c r="AL36" i="7"/>
  <c r="AO36" i="7" s="1"/>
  <c r="AN34" i="7"/>
  <c r="AM34" i="7"/>
  <c r="AL34" i="7"/>
  <c r="AO34" i="7" s="1"/>
  <c r="AN23" i="7"/>
  <c r="AM23" i="7"/>
  <c r="AN21" i="7"/>
  <c r="AM21" i="7"/>
  <c r="AL21" i="7"/>
  <c r="AO21" i="7" s="1"/>
  <c r="AN19" i="7"/>
  <c r="AM19" i="7"/>
  <c r="AL19" i="7"/>
  <c r="AO19" i="7" s="1"/>
  <c r="AN17" i="7"/>
  <c r="AM17" i="7"/>
  <c r="AL17" i="7"/>
  <c r="AO17" i="7" s="1"/>
  <c r="AN15" i="7"/>
  <c r="AM15" i="7"/>
  <c r="AL15" i="7"/>
  <c r="AO15" i="7" s="1"/>
  <c r="AN13" i="7"/>
  <c r="AM13" i="7"/>
  <c r="AL13" i="7"/>
  <c r="AO13" i="7" s="1"/>
  <c r="AN11" i="7"/>
  <c r="AM11" i="7"/>
  <c r="AL11" i="7"/>
  <c r="AO11" i="7" s="1"/>
  <c r="AN9" i="7"/>
  <c r="AM9" i="7"/>
  <c r="AL9" i="7"/>
  <c r="AO9" i="7" s="1"/>
  <c r="AN7" i="7"/>
  <c r="AM7" i="7"/>
  <c r="AL7" i="7"/>
  <c r="AO7" i="7" s="1"/>
  <c r="AN5" i="7"/>
  <c r="AM5" i="7"/>
  <c r="AL5" i="7"/>
  <c r="AO5" i="7" s="1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AK48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AN45" i="6"/>
  <c r="AM45" i="6"/>
  <c r="AL45" i="6"/>
  <c r="AO45" i="6" s="1"/>
  <c r="AN43" i="6"/>
  <c r="AM43" i="6"/>
  <c r="AL43" i="6"/>
  <c r="AO43" i="6" s="1"/>
  <c r="AN41" i="6"/>
  <c r="AM41" i="6"/>
  <c r="AL41" i="6"/>
  <c r="AO41" i="6" s="1"/>
  <c r="AN39" i="6"/>
  <c r="AM39" i="6"/>
  <c r="AL39" i="6"/>
  <c r="AO39" i="6" s="1"/>
  <c r="AN37" i="6"/>
  <c r="AM37" i="6"/>
  <c r="AL37" i="6"/>
  <c r="AO37" i="6" s="1"/>
  <c r="AN35" i="6"/>
  <c r="AM35" i="6"/>
  <c r="AL35" i="6"/>
  <c r="AO35" i="6" s="1"/>
  <c r="AN33" i="6"/>
  <c r="AM33" i="6"/>
  <c r="AL33" i="6"/>
  <c r="AO33" i="6" s="1"/>
  <c r="AN31" i="6"/>
  <c r="AM31" i="6"/>
  <c r="AL31" i="6"/>
  <c r="AO31" i="6" s="1"/>
  <c r="AN29" i="6"/>
  <c r="AM29" i="6"/>
  <c r="AL29" i="6"/>
  <c r="AO29" i="6" s="1"/>
  <c r="AN27" i="6"/>
  <c r="AM27" i="6"/>
  <c r="AL27" i="6"/>
  <c r="AO27" i="6" s="1"/>
  <c r="AN25" i="6"/>
  <c r="AM25" i="6"/>
  <c r="AL25" i="6"/>
  <c r="AO25" i="6" s="1"/>
  <c r="AN23" i="6"/>
  <c r="AM23" i="6"/>
  <c r="AL23" i="6"/>
  <c r="AO23" i="6" s="1"/>
  <c r="AN21" i="6"/>
  <c r="AM21" i="6"/>
  <c r="AL21" i="6"/>
  <c r="AO21" i="6" s="1"/>
  <c r="AN19" i="6"/>
  <c r="AM19" i="6"/>
  <c r="AL19" i="6"/>
  <c r="AO19" i="6" s="1"/>
  <c r="AN17" i="6"/>
  <c r="AM17" i="6"/>
  <c r="AL17" i="6"/>
  <c r="AO17" i="6" s="1"/>
  <c r="AN15" i="6"/>
  <c r="AM15" i="6"/>
  <c r="AL15" i="6"/>
  <c r="AO15" i="6" s="1"/>
  <c r="AN13" i="6"/>
  <c r="AM13" i="6"/>
  <c r="AL13" i="6"/>
  <c r="AO13" i="6" s="1"/>
  <c r="AN11" i="6"/>
  <c r="AM11" i="6"/>
  <c r="AL11" i="6"/>
  <c r="AO11" i="6" s="1"/>
  <c r="AN9" i="6"/>
  <c r="AM9" i="6"/>
  <c r="AL9" i="6"/>
  <c r="AO9" i="6" s="1"/>
  <c r="AN7" i="6"/>
  <c r="AM7" i="6"/>
  <c r="AL7" i="6"/>
  <c r="AO7" i="6" s="1"/>
  <c r="AN5" i="6"/>
  <c r="AN47" i="6" s="1"/>
  <c r="AM5" i="6"/>
  <c r="AM47" i="6" s="1"/>
  <c r="AL5" i="6"/>
  <c r="AL47" i="6" s="1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AL23" i="4"/>
  <c r="AO23" i="4" s="1"/>
  <c r="AM23" i="4"/>
  <c r="AN23" i="4"/>
  <c r="AL21" i="4"/>
  <c r="AO21" i="4" s="1"/>
  <c r="AM21" i="4"/>
  <c r="AN21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AN45" i="4"/>
  <c r="AM45" i="4"/>
  <c r="AL45" i="4"/>
  <c r="AO45" i="4" s="1"/>
  <c r="AN43" i="4"/>
  <c r="AM43" i="4"/>
  <c r="AL43" i="4"/>
  <c r="AO43" i="4" s="1"/>
  <c r="AN41" i="4"/>
  <c r="AM41" i="4"/>
  <c r="AL41" i="4"/>
  <c r="AO41" i="4" s="1"/>
  <c r="AN39" i="4"/>
  <c r="AM39" i="4"/>
  <c r="AL39" i="4"/>
  <c r="AO39" i="4" s="1"/>
  <c r="AN37" i="4"/>
  <c r="AM37" i="4"/>
  <c r="AL37" i="4"/>
  <c r="AO37" i="4" s="1"/>
  <c r="AN35" i="4"/>
  <c r="AM35" i="4"/>
  <c r="AL35" i="4"/>
  <c r="AO35" i="4" s="1"/>
  <c r="AN33" i="4"/>
  <c r="AM33" i="4"/>
  <c r="AL33" i="4"/>
  <c r="AO33" i="4" s="1"/>
  <c r="AN31" i="4"/>
  <c r="AM31" i="4"/>
  <c r="AL31" i="4"/>
  <c r="AO31" i="4" s="1"/>
  <c r="AN29" i="4"/>
  <c r="AM29" i="4"/>
  <c r="AL29" i="4"/>
  <c r="AO29" i="4" s="1"/>
  <c r="AN27" i="4"/>
  <c r="AM27" i="4"/>
  <c r="AL27" i="4"/>
  <c r="AO27" i="4" s="1"/>
  <c r="AN25" i="4"/>
  <c r="AM25" i="4"/>
  <c r="AL25" i="4"/>
  <c r="AO25" i="4" s="1"/>
  <c r="AN19" i="4"/>
  <c r="AM19" i="4"/>
  <c r="AL19" i="4"/>
  <c r="AO19" i="4" s="1"/>
  <c r="AN17" i="4"/>
  <c r="AM17" i="4"/>
  <c r="AL17" i="4"/>
  <c r="AO17" i="4" s="1"/>
  <c r="AN15" i="4"/>
  <c r="AM15" i="4"/>
  <c r="AL15" i="4"/>
  <c r="AO15" i="4" s="1"/>
  <c r="AN13" i="4"/>
  <c r="AM13" i="4"/>
  <c r="AL13" i="4"/>
  <c r="AO13" i="4" s="1"/>
  <c r="AN11" i="4"/>
  <c r="AM11" i="4"/>
  <c r="AL11" i="4"/>
  <c r="AO11" i="4" s="1"/>
  <c r="AN9" i="4"/>
  <c r="AM9" i="4"/>
  <c r="AL9" i="4"/>
  <c r="AO9" i="4" s="1"/>
  <c r="AN7" i="4"/>
  <c r="AM7" i="4"/>
  <c r="AL7" i="4"/>
  <c r="AO7" i="4" s="1"/>
  <c r="AN5" i="4"/>
  <c r="AM5" i="4"/>
  <c r="AL5" i="4"/>
  <c r="AM29" i="2"/>
  <c r="AM28" i="2"/>
  <c r="AM27" i="2"/>
  <c r="AM26" i="2"/>
  <c r="AN29" i="2"/>
  <c r="AN28" i="2"/>
  <c r="AN27" i="2"/>
  <c r="AN26" i="2"/>
  <c r="F30" i="2"/>
  <c r="E30" i="2"/>
  <c r="D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AL29" i="2"/>
  <c r="AO29" i="2" s="1"/>
  <c r="AL28" i="2"/>
  <c r="AO28" i="2" s="1"/>
  <c r="AL27" i="2"/>
  <c r="AO27" i="2" s="1"/>
  <c r="AL26" i="2"/>
  <c r="AO26" i="2" s="1"/>
  <c r="AN25" i="2"/>
  <c r="AM25" i="2"/>
  <c r="AL25" i="2"/>
  <c r="AO25" i="2" s="1"/>
  <c r="AN24" i="2"/>
  <c r="AM24" i="2"/>
  <c r="AL24" i="2"/>
  <c r="AO24" i="2" s="1"/>
  <c r="AN23" i="2"/>
  <c r="AM23" i="2"/>
  <c r="AL23" i="2"/>
  <c r="AO23" i="2" s="1"/>
  <c r="AN22" i="2"/>
  <c r="AM22" i="2"/>
  <c r="AL22" i="2"/>
  <c r="AO22" i="2" s="1"/>
  <c r="AN21" i="2"/>
  <c r="AM21" i="2"/>
  <c r="AL21" i="2"/>
  <c r="AO21" i="2" s="1"/>
  <c r="AN20" i="2"/>
  <c r="AM20" i="2"/>
  <c r="AL20" i="2"/>
  <c r="AO20" i="2" s="1"/>
  <c r="AN19" i="2"/>
  <c r="AM19" i="2"/>
  <c r="AL19" i="2"/>
  <c r="AO19" i="2" s="1"/>
  <c r="AN18" i="2"/>
  <c r="AM18" i="2"/>
  <c r="AL18" i="2"/>
  <c r="AO18" i="2" s="1"/>
  <c r="AN17" i="2"/>
  <c r="AM17" i="2"/>
  <c r="AL17" i="2"/>
  <c r="AO17" i="2" s="1"/>
  <c r="AN16" i="2"/>
  <c r="AM16" i="2"/>
  <c r="AL16" i="2"/>
  <c r="AO16" i="2" s="1"/>
  <c r="AN15" i="2"/>
  <c r="AM15" i="2"/>
  <c r="AL15" i="2"/>
  <c r="AO15" i="2" s="1"/>
  <c r="AN14" i="2"/>
  <c r="AM14" i="2"/>
  <c r="AL14" i="2"/>
  <c r="AO14" i="2" s="1"/>
  <c r="AN13" i="2"/>
  <c r="AM13" i="2"/>
  <c r="AL13" i="2"/>
  <c r="AO13" i="2" s="1"/>
  <c r="AN12" i="2"/>
  <c r="AM12" i="2"/>
  <c r="AL12" i="2"/>
  <c r="AO12" i="2" s="1"/>
  <c r="AN11" i="2"/>
  <c r="AM11" i="2"/>
  <c r="AL11" i="2"/>
  <c r="AO11" i="2" s="1"/>
  <c r="AN10" i="2"/>
  <c r="AM10" i="2"/>
  <c r="AL10" i="2"/>
  <c r="AO10" i="2" s="1"/>
  <c r="AN9" i="2"/>
  <c r="AM9" i="2"/>
  <c r="AL9" i="2"/>
  <c r="AO9" i="2" s="1"/>
  <c r="AN8" i="2"/>
  <c r="AM8" i="2"/>
  <c r="AL8" i="2"/>
  <c r="AO8" i="2" s="1"/>
  <c r="AN7" i="2"/>
  <c r="AM7" i="2"/>
  <c r="AL7" i="2"/>
  <c r="AO7" i="2" s="1"/>
  <c r="AN6" i="2"/>
  <c r="AM6" i="2"/>
  <c r="AL6" i="2"/>
  <c r="AO6" i="2" s="1"/>
  <c r="AN5" i="2"/>
  <c r="AM5" i="2"/>
  <c r="AL5" i="2"/>
  <c r="AO5" i="2" s="1"/>
  <c r="AO40" i="7" l="1"/>
  <c r="AM40" i="7"/>
  <c r="AN40" i="7"/>
  <c r="AL40" i="7"/>
  <c r="AO5" i="6"/>
  <c r="AO47" i="6" s="1"/>
  <c r="AN30" i="2"/>
  <c r="AM30" i="2"/>
  <c r="AM47" i="4"/>
  <c r="AN47" i="4"/>
  <c r="AL47" i="4"/>
  <c r="AO5" i="4"/>
  <c r="AO47" i="4" s="1"/>
  <c r="AO30" i="2"/>
  <c r="AL30" i="2"/>
  <c r="P32" i="2"/>
  <c r="E32" i="2"/>
  <c r="AB32" i="2"/>
  <c r="Y32" i="2"/>
  <c r="AI32" i="2"/>
  <c r="U32" i="2"/>
  <c r="L32" i="2"/>
  <c r="V32" i="2"/>
  <c r="X32" i="2"/>
  <c r="T32" i="2"/>
  <c r="F32" i="2"/>
  <c r="S32" i="2"/>
  <c r="D32" i="2"/>
  <c r="AA32" i="2"/>
  <c r="AH32" i="2"/>
  <c r="AE32" i="2"/>
  <c r="Q32" i="2"/>
  <c r="J32" i="2"/>
  <c r="AD32" i="2"/>
  <c r="K32" i="2"/>
  <c r="O32" i="2"/>
  <c r="W32" i="2"/>
  <c r="G32" i="2"/>
  <c r="N32" i="2"/>
  <c r="Z32" i="2"/>
  <c r="H32" i="2"/>
  <c r="R32" i="2"/>
  <c r="AJ32" i="2"/>
  <c r="I32" i="2"/>
  <c r="M32" i="2"/>
  <c r="AF32" i="2"/>
  <c r="AC32" i="2"/>
  <c r="AG32" i="2"/>
  <c r="AK32" i="2"/>
</calcChain>
</file>

<file path=xl/sharedStrings.xml><?xml version="1.0" encoding="utf-8"?>
<sst xmlns="http://schemas.openxmlformats.org/spreadsheetml/2006/main" count="2706" uniqueCount="136">
  <si>
    <t>11月</t>
  </si>
  <si>
    <t>公休</t>
  </si>
  <si>
    <t>有休</t>
  </si>
  <si>
    <t>夜勤</t>
  </si>
  <si>
    <t>遅出</t>
  </si>
  <si>
    <t>氏名</t>
  </si>
  <si>
    <t>日</t>
  </si>
  <si>
    <t>月</t>
  </si>
  <si>
    <t>火</t>
  </si>
  <si>
    <t>水</t>
  </si>
  <si>
    <t>木</t>
  </si>
  <si>
    <t>金</t>
  </si>
  <si>
    <t>土</t>
  </si>
  <si>
    <t>公</t>
  </si>
  <si>
    <t>―</t>
  </si>
  <si>
    <t>師長</t>
  </si>
  <si>
    <t>尾田　春花</t>
  </si>
  <si>
    <t>○</t>
  </si>
  <si>
    <t>○</t>
    <phoneticPr fontId="8"/>
  </si>
  <si>
    <t>公</t>
    <rPh sb="0" eb="1">
      <t>コウ</t>
    </rPh>
    <phoneticPr fontId="8"/>
  </si>
  <si>
    <t>有</t>
    <rPh sb="0" eb="1">
      <t>ユウ</t>
    </rPh>
    <phoneticPr fontId="8"/>
  </si>
  <si>
    <t>〇</t>
    <phoneticPr fontId="8"/>
  </si>
  <si>
    <t>特</t>
  </si>
  <si>
    <t>主任</t>
  </si>
  <si>
    <t>砥綿　拓男</t>
  </si>
  <si>
    <t>○研</t>
    <rPh sb="1" eb="2">
      <t>ケン</t>
    </rPh>
    <phoneticPr fontId="8"/>
  </si>
  <si>
    <t>有</t>
  </si>
  <si>
    <t>副主任</t>
  </si>
  <si>
    <t>梅津　麻菜美</t>
  </si>
  <si>
    <t>〃</t>
  </si>
  <si>
    <t>渡邉　太郎</t>
  </si>
  <si>
    <t>リ</t>
    <phoneticPr fontId="8"/>
  </si>
  <si>
    <t>正看護師</t>
  </si>
  <si>
    <t>末松 百合子</t>
  </si>
  <si>
    <t>②</t>
  </si>
  <si>
    <t>②</t>
    <phoneticPr fontId="8"/>
  </si>
  <si>
    <t>寺松　君渉</t>
  </si>
  <si>
    <t>公</t>
    <phoneticPr fontId="8"/>
  </si>
  <si>
    <t>犬塚　卓也</t>
  </si>
  <si>
    <t>北野　里恵</t>
  </si>
  <si>
    <t>福田　美和子</t>
  </si>
  <si>
    <t>津村　抄吾</t>
  </si>
  <si>
    <t>福地　洋樹</t>
    <phoneticPr fontId="8"/>
  </si>
  <si>
    <t>柳田　美保</t>
  </si>
  <si>
    <r>
      <t>○</t>
    </r>
    <r>
      <rPr>
        <sz val="6"/>
        <rFont val="ＭＳ Ｐゴシック"/>
        <family val="3"/>
        <charset val="128"/>
      </rPr>
      <t>研修</t>
    </r>
  </si>
  <si>
    <t>松尾　珠里</t>
  </si>
  <si>
    <t>准看護師</t>
  </si>
  <si>
    <t>末崎　里奈</t>
  </si>
  <si>
    <t>河波　梓</t>
  </si>
  <si>
    <t>工　勝子</t>
  </si>
  <si>
    <t>堀　晴香</t>
  </si>
  <si>
    <t>橋本　詩織</t>
  </si>
  <si>
    <t>鶴本　修治</t>
  </si>
  <si>
    <t>下川　潤一郎</t>
  </si>
  <si>
    <t>林</t>
    <rPh sb="0" eb="1">
      <t>ハヤシ</t>
    </rPh>
    <phoneticPr fontId="8"/>
  </si>
  <si>
    <t>クラーク</t>
  </si>
  <si>
    <t>野田　幸子</t>
  </si>
  <si>
    <t>日勤</t>
  </si>
  <si>
    <t>CW</t>
  </si>
  <si>
    <t>環境整備</t>
  </si>
  <si>
    <t>○</t>
    <phoneticPr fontId="3"/>
  </si>
  <si>
    <t>早出：①　　:　～　：</t>
    <rPh sb="0" eb="2">
      <t>ハヤデ</t>
    </rPh>
    <phoneticPr fontId="3"/>
  </si>
  <si>
    <t>遅出②　　：　　～　　：</t>
    <rPh sb="0" eb="2">
      <t>オソデ</t>
    </rPh>
    <phoneticPr fontId="3"/>
  </si>
  <si>
    <t>早出</t>
    <rPh sb="0" eb="2">
      <t>ハヤデ</t>
    </rPh>
    <phoneticPr fontId="3"/>
  </si>
  <si>
    <t>遅出</t>
    <phoneticPr fontId="3"/>
  </si>
  <si>
    <t>遅出：②　　：　　～　　：</t>
    <rPh sb="0" eb="2">
      <t>オソデ</t>
    </rPh>
    <phoneticPr fontId="3"/>
  </si>
  <si>
    <t>　  病棟　　　月勤務計画表</t>
    <rPh sb="3" eb="5">
      <t>ビョウトウ</t>
    </rPh>
    <rPh sb="8" eb="9">
      <t>ガツ</t>
    </rPh>
    <rPh sb="9" eb="11">
      <t>キンム</t>
    </rPh>
    <rPh sb="11" eb="13">
      <t>ケイカク</t>
    </rPh>
    <rPh sb="13" eb="14">
      <t>ヒョウ</t>
    </rPh>
    <phoneticPr fontId="3"/>
  </si>
  <si>
    <r>
      <t>◐</t>
    </r>
    <r>
      <rPr>
        <vertAlign val="subscript"/>
        <sz val="14"/>
        <rFont val="MS UI Gothic"/>
        <family val="3"/>
        <charset val="128"/>
      </rPr>
      <t>有</t>
    </r>
    <rPh sb="1" eb="2">
      <t>ユウ</t>
    </rPh>
    <phoneticPr fontId="3"/>
  </si>
  <si>
    <r>
      <t>◑</t>
    </r>
    <r>
      <rPr>
        <vertAlign val="subscript"/>
        <sz val="14"/>
        <rFont val="MS UI Gothic"/>
        <family val="3"/>
        <charset val="128"/>
      </rPr>
      <t>有</t>
    </r>
    <rPh sb="1" eb="2">
      <t>ユウ</t>
    </rPh>
    <phoneticPr fontId="3"/>
  </si>
  <si>
    <r>
      <t>○</t>
    </r>
    <r>
      <rPr>
        <sz val="6"/>
        <rFont val="ＭＳ Ｐゴシック"/>
        <family val="3"/>
        <charset val="128"/>
      </rPr>
      <t>研修</t>
    </r>
    <phoneticPr fontId="3"/>
  </si>
  <si>
    <t>カウントされる文字</t>
    <rPh sb="7" eb="9">
      <t>モジ</t>
    </rPh>
    <phoneticPr fontId="3"/>
  </si>
  <si>
    <t>カウントされない文字</t>
    <rPh sb="8" eb="10">
      <t>モジ</t>
    </rPh>
    <phoneticPr fontId="3"/>
  </si>
  <si>
    <t>合計数</t>
    <rPh sb="0" eb="2">
      <t>ゴウケイ</t>
    </rPh>
    <phoneticPr fontId="3"/>
  </si>
  <si>
    <t>早出：①　7:45～16：15</t>
    <rPh sb="0" eb="2">
      <t>ハヤデ</t>
    </rPh>
    <phoneticPr fontId="3"/>
  </si>
  <si>
    <t>遅出：②　10：30～19：00</t>
    <rPh sb="0" eb="2">
      <t>オソデ</t>
    </rPh>
    <phoneticPr fontId="3"/>
  </si>
  <si>
    <t>ｃｗ（副主任）</t>
    <rPh sb="3" eb="6">
      <t>フクシュニン</t>
    </rPh>
    <phoneticPr fontId="3"/>
  </si>
  <si>
    <t>友池　淳子</t>
    <rPh sb="0" eb="2">
      <t>トモイケ</t>
    </rPh>
    <rPh sb="3" eb="5">
      <t>ジュンコ</t>
    </rPh>
    <phoneticPr fontId="3"/>
  </si>
  <si>
    <t>白水　恵美子</t>
    <rPh sb="0" eb="2">
      <t>シロウズ</t>
    </rPh>
    <rPh sb="3" eb="6">
      <t>エミコ</t>
    </rPh>
    <phoneticPr fontId="3"/>
  </si>
  <si>
    <t>赤松　修</t>
    <rPh sb="0" eb="2">
      <t>アカマツ</t>
    </rPh>
    <rPh sb="3" eb="4">
      <t>オサム</t>
    </rPh>
    <phoneticPr fontId="3"/>
  </si>
  <si>
    <t>野田　哲子</t>
    <rPh sb="0" eb="2">
      <t>ノダ</t>
    </rPh>
    <rPh sb="3" eb="5">
      <t>テツコ</t>
    </rPh>
    <phoneticPr fontId="3"/>
  </si>
  <si>
    <t>友池　明日香</t>
    <rPh sb="0" eb="2">
      <t>トモイケ</t>
    </rPh>
    <rPh sb="3" eb="6">
      <t>アスカ</t>
    </rPh>
    <phoneticPr fontId="3"/>
  </si>
  <si>
    <t>日高　幸江</t>
    <rPh sb="0" eb="2">
      <t>ヒダカ</t>
    </rPh>
    <rPh sb="3" eb="5">
      <t>サチエ</t>
    </rPh>
    <phoneticPr fontId="3"/>
  </si>
  <si>
    <t>瀬口　富美</t>
    <rPh sb="0" eb="2">
      <t>セグチ</t>
    </rPh>
    <rPh sb="3" eb="5">
      <t>フミ</t>
    </rPh>
    <phoneticPr fontId="3"/>
  </si>
  <si>
    <t>内田　加奈江</t>
    <rPh sb="0" eb="2">
      <t>ウチダ</t>
    </rPh>
    <rPh sb="3" eb="6">
      <t>カナエ</t>
    </rPh>
    <phoneticPr fontId="3"/>
  </si>
  <si>
    <t>宮内　こころ</t>
    <rPh sb="0" eb="2">
      <t>ミヤウチ</t>
    </rPh>
    <phoneticPr fontId="3"/>
  </si>
  <si>
    <t>宮元　優子</t>
    <rPh sb="0" eb="2">
      <t>ミヤモト</t>
    </rPh>
    <rPh sb="3" eb="5">
      <t>ユウコ</t>
    </rPh>
    <phoneticPr fontId="3"/>
  </si>
  <si>
    <t>清水　佳江</t>
    <rPh sb="0" eb="2">
      <t>シミズ</t>
    </rPh>
    <rPh sb="3" eb="5">
      <t>ヨシエ</t>
    </rPh>
    <phoneticPr fontId="3"/>
  </si>
  <si>
    <t>水口　直美</t>
    <rPh sb="0" eb="2">
      <t>ミズグチ</t>
    </rPh>
    <rPh sb="3" eb="5">
      <t>ナオミ</t>
    </rPh>
    <phoneticPr fontId="3"/>
  </si>
  <si>
    <t>CW（派遣）</t>
    <rPh sb="3" eb="5">
      <t>ハケン</t>
    </rPh>
    <phoneticPr fontId="3"/>
  </si>
  <si>
    <t>CW（パート）</t>
    <phoneticPr fontId="3"/>
  </si>
  <si>
    <t>〃</t>
    <phoneticPr fontId="3"/>
  </si>
  <si>
    <t>山本　直史</t>
    <rPh sb="0" eb="2">
      <t>ヤマモト</t>
    </rPh>
    <rPh sb="3" eb="5">
      <t>タダシ</t>
    </rPh>
    <phoneticPr fontId="3"/>
  </si>
  <si>
    <t>播磨　貴代美</t>
    <rPh sb="0" eb="2">
      <t>ハリマ</t>
    </rPh>
    <rPh sb="3" eb="6">
      <t>キヨミ</t>
    </rPh>
    <phoneticPr fontId="3"/>
  </si>
  <si>
    <t>松木　直美</t>
    <rPh sb="0" eb="2">
      <t>マツキ</t>
    </rPh>
    <rPh sb="3" eb="5">
      <t>ナオミ</t>
    </rPh>
    <phoneticPr fontId="3"/>
  </si>
  <si>
    <t>土田　尚徳</t>
    <rPh sb="0" eb="2">
      <t>ツチダ</t>
    </rPh>
    <rPh sb="3" eb="4">
      <t>ナオ</t>
    </rPh>
    <rPh sb="4" eb="5">
      <t>トク</t>
    </rPh>
    <phoneticPr fontId="3"/>
  </si>
  <si>
    <t>牛根　嘉孝</t>
    <rPh sb="0" eb="2">
      <t>ウシネ</t>
    </rPh>
    <rPh sb="3" eb="5">
      <t>ヨシタカ</t>
    </rPh>
    <phoneticPr fontId="3"/>
  </si>
  <si>
    <t>福地　洋樹</t>
    <rPh sb="0" eb="2">
      <t>フクチ</t>
    </rPh>
    <rPh sb="3" eb="4">
      <t>ヒロ</t>
    </rPh>
    <rPh sb="4" eb="5">
      <t>ジュ</t>
    </rPh>
    <phoneticPr fontId="3"/>
  </si>
  <si>
    <t>田中　公英</t>
    <rPh sb="0" eb="2">
      <t>タナカ</t>
    </rPh>
    <rPh sb="3" eb="5">
      <t>コウエイ</t>
    </rPh>
    <phoneticPr fontId="3"/>
  </si>
  <si>
    <t>後藤　正美</t>
    <rPh sb="0" eb="2">
      <t>ゴトウ</t>
    </rPh>
    <rPh sb="3" eb="5">
      <t>マサミ</t>
    </rPh>
    <phoneticPr fontId="3"/>
  </si>
  <si>
    <t>奥村　綾華</t>
    <rPh sb="0" eb="2">
      <t>オクムラ</t>
    </rPh>
    <rPh sb="3" eb="4">
      <t>アヤ</t>
    </rPh>
    <rPh sb="4" eb="5">
      <t>カ</t>
    </rPh>
    <phoneticPr fontId="3"/>
  </si>
  <si>
    <t>松元　照哉</t>
    <rPh sb="0" eb="2">
      <t>マツモト</t>
    </rPh>
    <rPh sb="3" eb="4">
      <t>テ</t>
    </rPh>
    <rPh sb="4" eb="5">
      <t>ヤ</t>
    </rPh>
    <phoneticPr fontId="3"/>
  </si>
  <si>
    <t>松﨑　彩子</t>
    <rPh sb="0" eb="2">
      <t>マツザキ</t>
    </rPh>
    <rPh sb="3" eb="5">
      <t>アヤコ</t>
    </rPh>
    <phoneticPr fontId="8"/>
  </si>
  <si>
    <t>瀬戸口　真紀</t>
    <rPh sb="0" eb="3">
      <t>セトグチ</t>
    </rPh>
    <rPh sb="4" eb="6">
      <t>マキ</t>
    </rPh>
    <phoneticPr fontId="3"/>
  </si>
  <si>
    <t>斎藤　京子</t>
    <rPh sb="0" eb="2">
      <t>サイトウ</t>
    </rPh>
    <rPh sb="3" eb="5">
      <t>キョウコ</t>
    </rPh>
    <phoneticPr fontId="3"/>
  </si>
  <si>
    <t>榎元　美佐子</t>
    <rPh sb="0" eb="2">
      <t>エノモト</t>
    </rPh>
    <rPh sb="3" eb="6">
      <t>ミサコ</t>
    </rPh>
    <phoneticPr fontId="3"/>
  </si>
  <si>
    <t>古賀　美奈子</t>
    <rPh sb="0" eb="2">
      <t>コガ</t>
    </rPh>
    <rPh sb="3" eb="6">
      <t>ミナコ</t>
    </rPh>
    <phoneticPr fontId="3"/>
  </si>
  <si>
    <t>後藤　徹矢</t>
    <rPh sb="0" eb="2">
      <t>ゴトウ</t>
    </rPh>
    <rPh sb="3" eb="5">
      <t>テツヤ</t>
    </rPh>
    <phoneticPr fontId="3"/>
  </si>
  <si>
    <t>山岸　佳祐</t>
    <rPh sb="0" eb="2">
      <t>ヤマギシ</t>
    </rPh>
    <rPh sb="3" eb="5">
      <t>ケイスケ</t>
    </rPh>
    <phoneticPr fontId="3"/>
  </si>
  <si>
    <t>井出　八千代</t>
    <rPh sb="0" eb="2">
      <t>イデ</t>
    </rPh>
    <rPh sb="3" eb="6">
      <t>ヤチヨ</t>
    </rPh>
    <phoneticPr fontId="3"/>
  </si>
  <si>
    <t>師　長</t>
    <phoneticPr fontId="3"/>
  </si>
  <si>
    <t>主　任</t>
    <phoneticPr fontId="3"/>
  </si>
  <si>
    <t>副主任（准）</t>
    <rPh sb="4" eb="5">
      <t>ジュン</t>
    </rPh>
    <phoneticPr fontId="3"/>
  </si>
  <si>
    <t>〃（パート）</t>
    <phoneticPr fontId="3"/>
  </si>
  <si>
    <t>◑</t>
    <phoneticPr fontId="3"/>
  </si>
  <si>
    <t>10:00～18:30</t>
  </si>
  <si>
    <t>9:00～17:00</t>
  </si>
  <si>
    <t>9:00～13:00</t>
  </si>
  <si>
    <t>7:30～11:30</t>
  </si>
  <si>
    <r>
      <rPr>
        <sz val="24"/>
        <rFont val="MS UI Gothic"/>
        <family val="3"/>
        <charset val="128"/>
      </rPr>
      <t>◑</t>
    </r>
    <r>
      <rPr>
        <vertAlign val="subscript"/>
        <sz val="14"/>
        <rFont val="MS UI Gothic"/>
        <family val="3"/>
        <charset val="128"/>
      </rPr>
      <t>有</t>
    </r>
    <rPh sb="1" eb="2">
      <t>ユウ</t>
    </rPh>
    <phoneticPr fontId="3"/>
  </si>
  <si>
    <t>欠</t>
    <rPh sb="0" eb="1">
      <t>ケツ</t>
    </rPh>
    <phoneticPr fontId="8"/>
  </si>
  <si>
    <t>クリスティン</t>
    <phoneticPr fontId="3"/>
  </si>
  <si>
    <t>パトリック</t>
    <phoneticPr fontId="3"/>
  </si>
  <si>
    <t>カ リ ン</t>
    <phoneticPr fontId="3"/>
  </si>
  <si>
    <t>ケ ン</t>
    <phoneticPr fontId="3"/>
  </si>
  <si>
    <t>〇</t>
    <phoneticPr fontId="3"/>
  </si>
  <si>
    <t>公</t>
    <rPh sb="0" eb="1">
      <t>コウ</t>
    </rPh>
    <phoneticPr fontId="3"/>
  </si>
  <si>
    <t>◑</t>
    <phoneticPr fontId="3"/>
  </si>
  <si>
    <t>リ</t>
    <phoneticPr fontId="3"/>
  </si>
  <si>
    <t>①</t>
    <phoneticPr fontId="3"/>
  </si>
  <si>
    <t>②</t>
    <phoneticPr fontId="3"/>
  </si>
  <si>
    <t>　4病棟　3月勤務計画表</t>
    <rPh sb="2" eb="4">
      <t>ビョウトウ</t>
    </rPh>
    <rPh sb="6" eb="7">
      <t>ガツ</t>
    </rPh>
    <rPh sb="7" eb="9">
      <t>キンム</t>
    </rPh>
    <rPh sb="9" eb="11">
      <t>ケイカク</t>
    </rPh>
    <rPh sb="11" eb="12">
      <t>ヒョウ</t>
    </rPh>
    <phoneticPr fontId="3"/>
  </si>
  <si>
    <t>2月</t>
    <phoneticPr fontId="3"/>
  </si>
  <si>
    <t>○</t>
    <phoneticPr fontId="3"/>
  </si>
  <si>
    <t>①</t>
    <phoneticPr fontId="3"/>
  </si>
  <si>
    <t>②</t>
    <phoneticPr fontId="3"/>
  </si>
  <si>
    <t>出張</t>
    <rPh sb="0" eb="2">
      <t>シュッチョウ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</si>
</sst>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;\-[$¥-411]#,##0"/>
    <numFmt numFmtId="177" formatCode="0.0_ "/>
  </numFmts>
  <fonts count="23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0"/>
      <name val="HGPｺﾞｼｯｸM"/>
      <family val="3"/>
      <charset val="128"/>
    </font>
    <font>
      <sz val="6"/>
      <name val="Yu Gothic"/>
      <family val="3"/>
      <charset val="128"/>
      <scheme val="minor"/>
    </font>
    <font>
      <sz val="14"/>
      <name val="HGPｺﾞｼｯｸM"/>
      <family val="3"/>
      <charset val="128"/>
    </font>
    <font>
      <sz val="14"/>
      <name val="HGSｺﾞｼｯｸM"/>
      <family val="3"/>
      <charset val="128"/>
    </font>
    <font>
      <sz val="10"/>
      <name val="HGSｺﾞｼｯｸM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HGPｺﾞｼｯｸM"/>
      <family val="3"/>
      <charset val="128"/>
    </font>
    <font>
      <sz val="14"/>
      <color indexed="10"/>
      <name val="ＭＳ Ｐゴシック"/>
      <family val="3"/>
      <charset val="128"/>
    </font>
    <font>
      <sz val="12"/>
      <name val="HGPｺﾞｼｯｸM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color theme="1"/>
      <name val="Yu Gothic"/>
      <family val="2"/>
      <scheme val="minor"/>
    </font>
    <font>
      <b/>
      <sz val="18"/>
      <name val="HGSｺﾞｼｯｸM"/>
      <family val="3"/>
      <charset val="128"/>
    </font>
    <font>
      <sz val="22"/>
      <name val="MS UI Gothic"/>
      <family val="3"/>
      <charset val="128"/>
    </font>
    <font>
      <vertAlign val="subscript"/>
      <sz val="14"/>
      <name val="MS UI Gothic"/>
      <family val="3"/>
      <charset val="128"/>
    </font>
    <font>
      <b/>
      <sz val="11"/>
      <color rgb="FFFF0000"/>
      <name val="ＭＳ Ｐゴシック"/>
      <family val="3"/>
      <charset val="128"/>
    </font>
    <font>
      <sz val="26"/>
      <name val="MS UI Gothic"/>
      <family val="3"/>
      <charset val="128"/>
    </font>
    <font>
      <sz val="24"/>
      <name val="MS UI Gothic"/>
      <family val="3"/>
      <charset val="128"/>
    </font>
    <font>
      <sz val="2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rgb="FF000000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8"/>
      </top>
      <bottom style="double">
        <color indexed="64"/>
      </bottom>
      <diagonal style="hair">
        <color indexed="8"/>
      </diagonal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3">
    <xf numFmtId="0" fontId="0" fillId="0" borderId="0" xfId="0"/>
    <xf numFmtId="0" fontId="4" fillId="0" borderId="2" xfId="1" applyFont="1" applyBorder="1" applyAlignment="1">
      <alignment horizontal="right" vertical="center"/>
    </xf>
    <xf numFmtId="0" fontId="7" fillId="0" borderId="0" xfId="1" applyFont="1">
      <alignment vertical="center"/>
    </xf>
    <xf numFmtId="0" fontId="1" fillId="0" borderId="0" xfId="1">
      <alignment vertical="center"/>
    </xf>
    <xf numFmtId="0" fontId="4" fillId="0" borderId="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177" fontId="9" fillId="0" borderId="14" xfId="1" applyNumberFormat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 shrinkToFit="1"/>
    </xf>
    <xf numFmtId="0" fontId="4" fillId="0" borderId="10" xfId="1" applyFont="1" applyBorder="1">
      <alignment vertical="center"/>
    </xf>
    <xf numFmtId="0" fontId="4" fillId="0" borderId="16" xfId="1" applyFont="1" applyBorder="1">
      <alignment vertical="center"/>
    </xf>
    <xf numFmtId="0" fontId="4" fillId="0" borderId="15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4" fillId="0" borderId="17" xfId="1" applyFont="1" applyBorder="1">
      <alignment vertical="center"/>
    </xf>
    <xf numFmtId="0" fontId="4" fillId="0" borderId="18" xfId="1" applyFont="1" applyBorder="1">
      <alignment vertical="center"/>
    </xf>
    <xf numFmtId="0" fontId="4" fillId="0" borderId="19" xfId="1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13" fillId="0" borderId="0" xfId="1" applyFont="1">
      <alignment vertical="center"/>
    </xf>
    <xf numFmtId="0" fontId="5" fillId="0" borderId="23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 shrinkToFit="1"/>
    </xf>
    <xf numFmtId="0" fontId="12" fillId="0" borderId="26" xfId="1" applyFont="1" applyBorder="1" applyAlignment="1">
      <alignment horizontal="center" vertical="center" shrinkToFit="1"/>
    </xf>
    <xf numFmtId="0" fontId="9" fillId="0" borderId="28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3" fillId="0" borderId="25" xfId="1" applyFont="1" applyBorder="1">
      <alignment vertical="center"/>
    </xf>
    <xf numFmtId="0" fontId="12" fillId="0" borderId="20" xfId="1" applyFont="1" applyBorder="1" applyAlignment="1">
      <alignment horizontal="center" vertical="center" shrinkToFit="1"/>
    </xf>
    <xf numFmtId="0" fontId="4" fillId="0" borderId="0" xfId="1" applyFont="1">
      <alignment vertical="center"/>
    </xf>
    <xf numFmtId="0" fontId="9" fillId="0" borderId="32" xfId="1" applyFont="1" applyBorder="1" applyAlignment="1">
      <alignment horizontal="center" vertical="center"/>
    </xf>
    <xf numFmtId="177" fontId="9" fillId="0" borderId="7" xfId="1" applyNumberFormat="1" applyFont="1" applyBorder="1" applyAlignment="1">
      <alignment horizontal="center" vertical="center"/>
    </xf>
    <xf numFmtId="0" fontId="4" fillId="0" borderId="34" xfId="1" applyFont="1" applyBorder="1" applyAlignment="1">
      <alignment horizontal="left" vertical="center"/>
    </xf>
    <xf numFmtId="0" fontId="9" fillId="0" borderId="38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9" fillId="0" borderId="44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176" fontId="9" fillId="0" borderId="29" xfId="1" applyNumberFormat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9" fillId="0" borderId="51" xfId="1" applyFont="1" applyBorder="1" applyAlignment="1">
      <alignment horizontal="center" vertical="center"/>
    </xf>
    <xf numFmtId="0" fontId="9" fillId="0" borderId="52" xfId="1" applyFont="1" applyBorder="1" applyAlignment="1">
      <alignment horizontal="center" vertical="center"/>
    </xf>
    <xf numFmtId="0" fontId="9" fillId="0" borderId="53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176" fontId="9" fillId="0" borderId="52" xfId="1" applyNumberFormat="1" applyFont="1" applyBorder="1" applyAlignment="1">
      <alignment horizontal="center" vertical="center"/>
    </xf>
    <xf numFmtId="0" fontId="14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176" fontId="9" fillId="0" borderId="55" xfId="1" applyNumberFormat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176" fontId="9" fillId="0" borderId="27" xfId="1" applyNumberFormat="1" applyFont="1" applyBorder="1" applyAlignment="1">
      <alignment horizontal="center" vertical="center"/>
    </xf>
    <xf numFmtId="0" fontId="9" fillId="0" borderId="56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57" xfId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0" fontId="4" fillId="0" borderId="59" xfId="1" applyFont="1" applyBorder="1">
      <alignment vertical="center"/>
    </xf>
    <xf numFmtId="0" fontId="4" fillId="0" borderId="60" xfId="1" applyFont="1" applyBorder="1">
      <alignment vertical="center"/>
    </xf>
    <xf numFmtId="0" fontId="9" fillId="0" borderId="62" xfId="1" applyFont="1" applyBorder="1" applyAlignment="1">
      <alignment horizontal="center" vertical="center"/>
    </xf>
    <xf numFmtId="0" fontId="9" fillId="0" borderId="61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5" fillId="0" borderId="0" xfId="1" applyFont="1">
      <alignment vertical="center"/>
    </xf>
    <xf numFmtId="0" fontId="4" fillId="0" borderId="63" xfId="1" applyFont="1" applyBorder="1" applyAlignment="1">
      <alignment horizontal="center" vertical="center" shrinkToFit="1"/>
    </xf>
    <xf numFmtId="0" fontId="9" fillId="0" borderId="64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29" xfId="1" applyFont="1" applyBorder="1">
      <alignment vertical="center"/>
    </xf>
    <xf numFmtId="0" fontId="9" fillId="0" borderId="24" xfId="1" applyFont="1" applyBorder="1" applyAlignment="1">
      <alignment horizontal="center" vertical="center"/>
    </xf>
    <xf numFmtId="0" fontId="7" fillId="0" borderId="24" xfId="1" applyFont="1" applyBorder="1">
      <alignment vertical="center"/>
    </xf>
    <xf numFmtId="0" fontId="19" fillId="0" borderId="0" xfId="1" applyFont="1">
      <alignment vertical="center"/>
    </xf>
    <xf numFmtId="0" fontId="9" fillId="0" borderId="6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9" fillId="2" borderId="38" xfId="1" applyFont="1" applyFill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177" fontId="9" fillId="2" borderId="7" xfId="1" applyNumberFormat="1" applyFont="1" applyFill="1" applyBorder="1" applyAlignment="1">
      <alignment horizontal="center" vertical="center"/>
    </xf>
    <xf numFmtId="0" fontId="9" fillId="2" borderId="39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177" fontId="9" fillId="2" borderId="14" xfId="1" applyNumberFormat="1" applyFont="1" applyFill="1" applyBorder="1" applyAlignment="1">
      <alignment horizontal="center" vertical="center"/>
    </xf>
    <xf numFmtId="0" fontId="9" fillId="2" borderId="57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177" fontId="9" fillId="2" borderId="5" xfId="1" applyNumberFormat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0" fontId="9" fillId="2" borderId="41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9" fillId="2" borderId="53" xfId="1" applyFont="1" applyFill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/>
    </xf>
    <xf numFmtId="0" fontId="9" fillId="2" borderId="62" xfId="1" applyFont="1" applyFill="1" applyBorder="1" applyAlignment="1">
      <alignment horizontal="center" vertical="center"/>
    </xf>
    <xf numFmtId="0" fontId="9" fillId="2" borderId="61" xfId="1" applyFont="1" applyFill="1" applyBorder="1" applyAlignment="1">
      <alignment horizontal="center" vertical="center"/>
    </xf>
    <xf numFmtId="0" fontId="1" fillId="0" borderId="24" xfId="1" applyBorder="1">
      <alignment vertical="center"/>
    </xf>
    <xf numFmtId="0" fontId="10" fillId="0" borderId="26" xfId="1" applyFont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0" fontId="10" fillId="0" borderId="66" xfId="1" applyFont="1" applyBorder="1" applyAlignment="1">
      <alignment horizontal="center" vertical="center"/>
    </xf>
    <xf numFmtId="0" fontId="10" fillId="0" borderId="67" xfId="1" applyFont="1" applyBorder="1" applyAlignment="1" applyProtection="1">
      <alignment horizontal="center" vertical="center" shrinkToFit="1"/>
      <protection locked="0"/>
    </xf>
    <xf numFmtId="0" fontId="4" fillId="0" borderId="68" xfId="1" applyFont="1" applyBorder="1" applyAlignment="1">
      <alignment horizontal="center" vertical="center"/>
    </xf>
    <xf numFmtId="0" fontId="12" fillId="0" borderId="66" xfId="1" applyFont="1" applyBorder="1" applyAlignment="1">
      <alignment horizontal="center" vertical="center" shrinkToFit="1"/>
    </xf>
    <xf numFmtId="0" fontId="13" fillId="0" borderId="69" xfId="1" applyFont="1" applyBorder="1">
      <alignment vertical="center"/>
    </xf>
    <xf numFmtId="0" fontId="5" fillId="3" borderId="41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5" fillId="3" borderId="43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/>
    </xf>
    <xf numFmtId="0" fontId="9" fillId="3" borderId="64" xfId="1" applyFont="1" applyFill="1" applyBorder="1" applyAlignment="1">
      <alignment horizontal="center" vertical="center"/>
    </xf>
    <xf numFmtId="0" fontId="9" fillId="3" borderId="31" xfId="1" applyFont="1" applyFill="1" applyBorder="1" applyAlignment="1">
      <alignment horizontal="center" vertical="center"/>
    </xf>
    <xf numFmtId="0" fontId="9" fillId="3" borderId="44" xfId="1" applyFont="1" applyFill="1" applyBorder="1" applyAlignment="1">
      <alignment horizontal="center" vertical="center"/>
    </xf>
    <xf numFmtId="0" fontId="9" fillId="3" borderId="45" xfId="1" applyFont="1" applyFill="1" applyBorder="1" applyAlignment="1">
      <alignment horizontal="center" vertical="center"/>
    </xf>
    <xf numFmtId="0" fontId="9" fillId="3" borderId="41" xfId="1" applyFont="1" applyFill="1" applyBorder="1" applyAlignment="1">
      <alignment horizontal="center" vertical="center"/>
    </xf>
    <xf numFmtId="0" fontId="9" fillId="3" borderId="23" xfId="1" applyFont="1" applyFill="1" applyBorder="1" applyAlignment="1">
      <alignment horizontal="center" vertical="center"/>
    </xf>
    <xf numFmtId="0" fontId="9" fillId="3" borderId="47" xfId="1" applyFont="1" applyFill="1" applyBorder="1" applyAlignment="1">
      <alignment horizontal="center" vertical="center"/>
    </xf>
    <xf numFmtId="0" fontId="9" fillId="3" borderId="48" xfId="1" applyFont="1" applyFill="1" applyBorder="1" applyAlignment="1">
      <alignment horizontal="center" vertical="center"/>
    </xf>
    <xf numFmtId="0" fontId="9" fillId="3" borderId="61" xfId="1" applyFont="1" applyFill="1" applyBorder="1" applyAlignment="1">
      <alignment horizontal="center" vertical="center"/>
    </xf>
    <xf numFmtId="0" fontId="20" fillId="3" borderId="29" xfId="1" applyFont="1" applyFill="1" applyBorder="1" applyAlignment="1">
      <alignment horizontal="center" vertical="center"/>
    </xf>
    <xf numFmtId="0" fontId="17" fillId="0" borderId="71" xfId="1" applyFont="1" applyBorder="1">
      <alignment vertical="center"/>
    </xf>
    <xf numFmtId="0" fontId="9" fillId="0" borderId="72" xfId="1" applyFont="1" applyBorder="1" applyAlignment="1">
      <alignment horizontal="center" vertical="center"/>
    </xf>
    <xf numFmtId="0" fontId="9" fillId="0" borderId="71" xfId="1" applyFont="1" applyBorder="1" applyAlignment="1">
      <alignment horizontal="center" vertical="center"/>
    </xf>
    <xf numFmtId="0" fontId="20" fillId="3" borderId="71" xfId="1" applyFont="1" applyFill="1" applyBorder="1" applyAlignment="1">
      <alignment horizontal="center" vertical="center"/>
    </xf>
    <xf numFmtId="0" fontId="9" fillId="3" borderId="70" xfId="1" applyFont="1" applyFill="1" applyBorder="1" applyAlignment="1">
      <alignment horizontal="center" vertical="center"/>
    </xf>
    <xf numFmtId="0" fontId="5" fillId="4" borderId="43" xfId="1" applyFont="1" applyFill="1" applyBorder="1" applyAlignment="1">
      <alignment horizontal="center" vertical="center"/>
    </xf>
    <xf numFmtId="0" fontId="5" fillId="5" borderId="43" xfId="1" applyFont="1" applyFill="1" applyBorder="1" applyAlignment="1">
      <alignment horizontal="center" vertical="center"/>
    </xf>
    <xf numFmtId="0" fontId="9" fillId="3" borderId="74" xfId="1" applyFont="1" applyFill="1" applyBorder="1" applyAlignment="1">
      <alignment horizontal="center" vertical="center"/>
    </xf>
    <xf numFmtId="0" fontId="9" fillId="0" borderId="75" xfId="1" applyFont="1" applyBorder="1" applyAlignment="1">
      <alignment horizontal="center" vertical="center"/>
    </xf>
    <xf numFmtId="0" fontId="9" fillId="0" borderId="76" xfId="1" applyFont="1" applyBorder="1" applyAlignment="1">
      <alignment horizontal="center" vertical="center"/>
    </xf>
    <xf numFmtId="0" fontId="9" fillId="0" borderId="73" xfId="1" applyFont="1" applyBorder="1" applyAlignment="1">
      <alignment horizontal="center" vertical="center"/>
    </xf>
    <xf numFmtId="0" fontId="9" fillId="0" borderId="77" xfId="1" applyFont="1" applyBorder="1" applyAlignment="1">
      <alignment horizontal="center" vertical="center"/>
    </xf>
    <xf numFmtId="0" fontId="20" fillId="3" borderId="52" xfId="1" applyFont="1" applyFill="1" applyBorder="1" applyAlignment="1">
      <alignment horizontal="center" vertical="center"/>
    </xf>
    <xf numFmtId="0" fontId="5" fillId="5" borderId="23" xfId="1" applyFont="1" applyFill="1" applyBorder="1" applyAlignment="1">
      <alignment horizontal="center" vertical="center"/>
    </xf>
    <xf numFmtId="0" fontId="9" fillId="5" borderId="29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20" fillId="5" borderId="29" xfId="1" applyFont="1" applyFill="1" applyBorder="1" applyAlignment="1">
      <alignment horizontal="center" vertical="center"/>
    </xf>
    <xf numFmtId="0" fontId="9" fillId="5" borderId="23" xfId="1" applyFont="1" applyFill="1" applyBorder="1" applyAlignment="1">
      <alignment horizontal="center" vertical="center"/>
    </xf>
    <xf numFmtId="0" fontId="9" fillId="5" borderId="48" xfId="1" applyFont="1" applyFill="1" applyBorder="1" applyAlignment="1">
      <alignment horizontal="center" vertical="center"/>
    </xf>
    <xf numFmtId="0" fontId="9" fillId="5" borderId="64" xfId="1" applyFont="1" applyFill="1" applyBorder="1" applyAlignment="1">
      <alignment horizontal="center" vertical="center"/>
    </xf>
    <xf numFmtId="0" fontId="5" fillId="4" borderId="23" xfId="1" applyFont="1" applyFill="1" applyBorder="1" applyAlignment="1">
      <alignment horizontal="center" vertical="center"/>
    </xf>
    <xf numFmtId="0" fontId="9" fillId="4" borderId="29" xfId="1" applyFont="1" applyFill="1" applyBorder="1" applyAlignment="1">
      <alignment horizontal="center" vertical="center"/>
    </xf>
    <xf numFmtId="0" fontId="9" fillId="4" borderId="31" xfId="1" applyFont="1" applyFill="1" applyBorder="1" applyAlignment="1">
      <alignment horizontal="center" vertical="center"/>
    </xf>
    <xf numFmtId="0" fontId="20" fillId="4" borderId="29" xfId="1" applyFont="1" applyFill="1" applyBorder="1" applyAlignment="1">
      <alignment horizontal="center" vertical="center"/>
    </xf>
    <xf numFmtId="0" fontId="9" fillId="4" borderId="23" xfId="1" applyFont="1" applyFill="1" applyBorder="1" applyAlignment="1">
      <alignment horizontal="center" vertical="center"/>
    </xf>
    <xf numFmtId="0" fontId="9" fillId="4" borderId="48" xfId="1" applyFont="1" applyFill="1" applyBorder="1" applyAlignment="1">
      <alignment horizontal="center" vertical="center"/>
    </xf>
    <xf numFmtId="0" fontId="9" fillId="4" borderId="64" xfId="1" applyFont="1" applyFill="1" applyBorder="1" applyAlignment="1">
      <alignment horizontal="center" vertical="center"/>
    </xf>
    <xf numFmtId="0" fontId="4" fillId="0" borderId="78" xfId="1" applyFont="1" applyBorder="1">
      <alignment vertical="center"/>
    </xf>
    <xf numFmtId="0" fontId="22" fillId="3" borderId="29" xfId="1" applyFont="1" applyFill="1" applyBorder="1" applyAlignment="1">
      <alignment horizontal="center" vertical="center"/>
    </xf>
    <xf numFmtId="0" fontId="22" fillId="3" borderId="64" xfId="1" applyFont="1" applyFill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3" borderId="79" xfId="1" applyFont="1" applyFill="1" applyBorder="1" applyAlignment="1">
      <alignment horizontal="center" vertical="center"/>
    </xf>
    <xf numFmtId="0" fontId="5" fillId="3" borderId="42" xfId="1" applyFont="1" applyFill="1" applyBorder="1" applyAlignment="1">
      <alignment horizontal="center" vertical="center"/>
    </xf>
    <xf numFmtId="0" fontId="22" fillId="4" borderId="29" xfId="1" applyFont="1" applyFill="1" applyBorder="1" applyAlignment="1">
      <alignment horizontal="center" vertical="center"/>
    </xf>
    <xf numFmtId="0" fontId="5" fillId="4" borderId="49" xfId="1" applyFont="1" applyFill="1" applyBorder="1" applyAlignment="1">
      <alignment horizontal="center" vertical="center"/>
    </xf>
    <xf numFmtId="0" fontId="5" fillId="4" borderId="50" xfId="1" applyFont="1" applyFill="1" applyBorder="1" applyAlignment="1">
      <alignment horizontal="center" vertical="center"/>
    </xf>
    <xf numFmtId="0" fontId="9" fillId="4" borderId="52" xfId="1" applyFont="1" applyFill="1" applyBorder="1" applyAlignment="1">
      <alignment horizontal="center" vertical="center"/>
    </xf>
    <xf numFmtId="0" fontId="9" fillId="4" borderId="51" xfId="1" applyFont="1" applyFill="1" applyBorder="1" applyAlignment="1">
      <alignment horizontal="center" vertical="center"/>
    </xf>
    <xf numFmtId="0" fontId="22" fillId="4" borderId="52" xfId="1" applyFont="1" applyFill="1" applyBorder="1" applyAlignment="1">
      <alignment horizontal="center" vertical="center"/>
    </xf>
    <xf numFmtId="0" fontId="9" fillId="4" borderId="65" xfId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center" vertical="center"/>
    </xf>
    <xf numFmtId="0" fontId="9" fillId="4" borderId="53" xfId="1" applyFont="1" applyFill="1" applyBorder="1" applyAlignment="1">
      <alignment horizontal="center" vertical="center"/>
    </xf>
    <xf numFmtId="0" fontId="22" fillId="5" borderId="29" xfId="1" applyFont="1" applyFill="1" applyBorder="1" applyAlignment="1">
      <alignment horizontal="center" vertical="center"/>
    </xf>
    <xf numFmtId="0" fontId="17" fillId="3" borderId="71" xfId="1" applyFont="1" applyFill="1" applyBorder="1">
      <alignment vertical="center"/>
    </xf>
    <xf numFmtId="0" fontId="20" fillId="4" borderId="52" xfId="1" applyFont="1" applyFill="1" applyBorder="1" applyAlignment="1">
      <alignment horizontal="center" vertical="center"/>
    </xf>
    <xf numFmtId="176" fontId="9" fillId="4" borderId="52" xfId="1" applyNumberFormat="1" applyFont="1" applyFill="1" applyBorder="1" applyAlignment="1">
      <alignment horizontal="center" vertical="center"/>
    </xf>
    <xf numFmtId="0" fontId="1" fillId="3" borderId="45" xfId="1" applyFill="1" applyBorder="1" applyAlignment="1">
      <alignment horizontal="center" vertical="center"/>
    </xf>
    <xf numFmtId="0" fontId="1" fillId="5" borderId="29" xfId="1" applyFill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6" fillId="0" borderId="3" xfId="1" applyFont="1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</cellXfs>
  <cellStyles count="2">
    <cellStyle name="標準" xfId="0" builtinId="0"/>
    <cellStyle name="標準 2" xfId="1" xr:uid="{9748EDA1-FA44-44BB-810D-82241FDF2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FB180DD3-1AF0-4425-AE88-1AC43B322FD6}"/>
            </a:ext>
          </a:extLst>
        </xdr:cNvPr>
        <xdr:cNvSpPr>
          <a:spLocks noChangeShapeType="1"/>
        </xdr:cNvSpPr>
      </xdr:nvSpPr>
      <xdr:spPr bwMode="auto"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E166268E-6EC7-4C0E-9F92-E52ED837BC01}"/>
            </a:ext>
          </a:extLst>
        </xdr:cNvPr>
        <xdr:cNvSpPr>
          <a:spLocks noChangeShapeType="1"/>
        </xdr:cNvSpPr>
      </xdr:nvSpPr>
      <xdr:spPr bwMode="auto"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231321</xdr:colOff>
      <xdr:row>1</xdr:row>
      <xdr:rowOff>54427</xdr:rowOff>
    </xdr:from>
    <xdr:to>
      <xdr:col>36</xdr:col>
      <xdr:colOff>258536</xdr:colOff>
      <xdr:row>5</xdr:row>
      <xdr:rowOff>40821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719F66AF-57DF-4587-B1F6-57F0D967DAA5}"/>
            </a:ext>
          </a:extLst>
        </xdr:cNvPr>
        <xdr:cNvSpPr/>
      </xdr:nvSpPr>
      <xdr:spPr>
        <a:xfrm>
          <a:off x="12137571" y="394606"/>
          <a:ext cx="2598965" cy="911679"/>
        </a:xfrm>
        <a:prstGeom prst="wedgeRoundRectCallout">
          <a:avLst>
            <a:gd name="adj1" fmla="val -60140"/>
            <a:gd name="adj2" fmla="val -5843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部署によって、早出遅出の時間が異なるので、各自入力して下さい</a:t>
          </a:r>
        </a:p>
      </xdr:txBody>
    </xdr:sp>
    <xdr:clientData/>
  </xdr:twoCellAnchor>
  <xdr:twoCellAnchor>
    <xdr:from>
      <xdr:col>33</xdr:col>
      <xdr:colOff>13607</xdr:colOff>
      <xdr:row>14</xdr:row>
      <xdr:rowOff>285751</xdr:rowOff>
    </xdr:from>
    <xdr:to>
      <xdr:col>41</xdr:col>
      <xdr:colOff>40821</xdr:colOff>
      <xdr:row>20</xdr:row>
      <xdr:rowOff>13608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14442101-BD06-4546-BD6E-87C4AD6D41C9}"/>
            </a:ext>
          </a:extLst>
        </xdr:cNvPr>
        <xdr:cNvSpPr/>
      </xdr:nvSpPr>
      <xdr:spPr>
        <a:xfrm>
          <a:off x="13389428" y="3810001"/>
          <a:ext cx="3211286" cy="1279071"/>
        </a:xfrm>
        <a:prstGeom prst="wedgeRoundRectCallout">
          <a:avLst>
            <a:gd name="adj1" fmla="val 57133"/>
            <a:gd name="adj2" fmla="val -3643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カウントされるので、こちらの文字をコピーして勤務表に入れてください。</a:t>
          </a:r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ここにある文字を入ないとカウントされない可能性があります。</a:t>
          </a:r>
          <a:endParaRPr kumimoji="1" lang="ja-JP" altLang="en-US" sz="1100"/>
        </a:p>
      </xdr:txBody>
    </xdr:sp>
    <xdr:clientData/>
  </xdr:twoCellAnchor>
  <xdr:twoCellAnchor>
    <xdr:from>
      <xdr:col>20</xdr:col>
      <xdr:colOff>204107</xdr:colOff>
      <xdr:row>40</xdr:row>
      <xdr:rowOff>272142</xdr:rowOff>
    </xdr:from>
    <xdr:to>
      <xdr:col>30</xdr:col>
      <xdr:colOff>204107</xdr:colOff>
      <xdr:row>45</xdr:row>
      <xdr:rowOff>27214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42039652-C97F-4E6B-83DF-AB3A3FC01486}"/>
            </a:ext>
          </a:extLst>
        </xdr:cNvPr>
        <xdr:cNvSpPr/>
      </xdr:nvSpPr>
      <xdr:spPr>
        <a:xfrm>
          <a:off x="8803821" y="10518321"/>
          <a:ext cx="3673929" cy="1115786"/>
        </a:xfrm>
        <a:prstGeom prst="wedgeRoundRectCallout">
          <a:avLst>
            <a:gd name="adj1" fmla="val -43796"/>
            <a:gd name="adj2" fmla="val 6859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部署によって、遅出のみ、早出遅出あり、早出遅出なし等ありますので、いらない部署は印刷範囲を変更して印刷してください。</a:t>
          </a:r>
        </a:p>
      </xdr:txBody>
    </xdr:sp>
    <xdr:clientData/>
  </xdr:twoCellAnchor>
  <xdr:twoCellAnchor>
    <xdr:from>
      <xdr:col>29</xdr:col>
      <xdr:colOff>244928</xdr:colOff>
      <xdr:row>29</xdr:row>
      <xdr:rowOff>54429</xdr:rowOff>
    </xdr:from>
    <xdr:to>
      <xdr:col>37</xdr:col>
      <xdr:colOff>27214</xdr:colOff>
      <xdr:row>36</xdr:row>
      <xdr:rowOff>149678</xdr:rowOff>
    </xdr:to>
    <xdr:sp macro="" textlink="">
      <xdr:nvSpPr>
        <xdr:cNvPr id="7" name="吹き出し: 円形 6">
          <a:extLst>
            <a:ext uri="{FF2B5EF4-FFF2-40B4-BE49-F238E27FC236}">
              <a16:creationId xmlns:a16="http://schemas.microsoft.com/office/drawing/2014/main" id="{583E2607-A834-4663-8449-E6E3D8384B84}"/>
            </a:ext>
          </a:extLst>
        </xdr:cNvPr>
        <xdr:cNvSpPr/>
      </xdr:nvSpPr>
      <xdr:spPr>
        <a:xfrm>
          <a:off x="12151178" y="7524750"/>
          <a:ext cx="2721429" cy="1836964"/>
        </a:xfrm>
        <a:prstGeom prst="wedgeEllipseCallout">
          <a:avLst>
            <a:gd name="adj1" fmla="val 53258"/>
            <a:gd name="adj2" fmla="val 32659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着色部分には計算式が入ってます！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ここに直接入力されると計算式がなくなりますので、注意してください。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7C311B83-B03D-4AC1-AEF6-9008C9B7C77A}"/>
            </a:ext>
          </a:extLst>
        </xdr:cNvPr>
        <xdr:cNvSpPr>
          <a:spLocks noChangeShapeType="1"/>
        </xdr:cNvSpPr>
      </xdr:nvSpPr>
      <xdr:spPr bwMode="auto">
        <a:xfrm>
          <a:off x="1114425" y="428625"/>
          <a:ext cx="1285875" cy="59055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39645BF0-2729-4E00-AA4C-635B6617E924}"/>
            </a:ext>
          </a:extLst>
        </xdr:cNvPr>
        <xdr:cNvSpPr>
          <a:spLocks noChangeShapeType="1"/>
        </xdr:cNvSpPr>
      </xdr:nvSpPr>
      <xdr:spPr bwMode="auto">
        <a:xfrm>
          <a:off x="1114425" y="428625"/>
          <a:ext cx="1285875" cy="59055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" name="直線コネクタ 3">
          <a:extLst>
            <a:ext uri="{FF2B5EF4-FFF2-40B4-BE49-F238E27FC236}">
              <a16:creationId xmlns:a16="http://schemas.microsoft.com/office/drawing/2014/main" id="{DAE5214D-EADD-4C5F-AEF6-9574FD585B75}"/>
            </a:ext>
          </a:extLst>
        </xdr:cNvPr>
        <xdr:cNvSpPr>
          <a:spLocks noChangeShapeType="1"/>
        </xdr:cNvSpPr>
      </xdr:nvSpPr>
      <xdr:spPr bwMode="auto">
        <a:xfrm>
          <a:off x="1114425" y="428625"/>
          <a:ext cx="1285875" cy="59055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" name="直線コネクタ 1">
          <a:extLst>
            <a:ext uri="{FF2B5EF4-FFF2-40B4-BE49-F238E27FC236}">
              <a16:creationId xmlns:a16="http://schemas.microsoft.com/office/drawing/2014/main" id="{1E7DB7E8-2A70-4EEC-9732-EF7C6C360BBD}"/>
            </a:ext>
          </a:extLst>
        </xdr:cNvPr>
        <xdr:cNvSpPr>
          <a:spLocks noChangeShapeType="1"/>
        </xdr:cNvSpPr>
      </xdr:nvSpPr>
      <xdr:spPr bwMode="auto">
        <a:xfrm>
          <a:off x="1114425" y="428625"/>
          <a:ext cx="1285875" cy="59055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" name="直線コネクタ 5">
          <a:extLst>
            <a:ext uri="{FF2B5EF4-FFF2-40B4-BE49-F238E27FC236}">
              <a16:creationId xmlns:a16="http://schemas.microsoft.com/office/drawing/2014/main" id="{BBAE3994-DA6F-48DB-8112-21805A3F13D3}"/>
            </a:ext>
          </a:extLst>
        </xdr:cNvPr>
        <xdr:cNvSpPr>
          <a:spLocks noChangeShapeType="1"/>
        </xdr:cNvSpPr>
      </xdr:nvSpPr>
      <xdr:spPr bwMode="auto">
        <a:xfrm>
          <a:off x="1114425" y="428625"/>
          <a:ext cx="1285875" cy="59055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" name="直線コネクタ 1">
          <a:extLst>
            <a:ext uri="{FF2B5EF4-FFF2-40B4-BE49-F238E27FC236}">
              <a16:creationId xmlns:a16="http://schemas.microsoft.com/office/drawing/2014/main" id="{F3A57F6A-2B84-42DF-9ED6-75115A793284}"/>
            </a:ext>
          </a:extLst>
        </xdr:cNvPr>
        <xdr:cNvSpPr>
          <a:spLocks noChangeShapeType="1"/>
        </xdr:cNvSpPr>
      </xdr:nvSpPr>
      <xdr:spPr bwMode="auto">
        <a:xfrm>
          <a:off x="1114425" y="428625"/>
          <a:ext cx="1285875" cy="59055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" name="直線コネクタ 7">
          <a:extLst>
            <a:ext uri="{FF2B5EF4-FFF2-40B4-BE49-F238E27FC236}">
              <a16:creationId xmlns:a16="http://schemas.microsoft.com/office/drawing/2014/main" id="{0C18964A-C51A-42B1-8EC2-90914912A15A}"/>
            </a:ext>
          </a:extLst>
        </xdr:cNvPr>
        <xdr:cNvSpPr>
          <a:spLocks noChangeShapeType="1"/>
        </xdr:cNvSpPr>
      </xdr:nvSpPr>
      <xdr:spPr bwMode="auto"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" name="直線コネクタ 1">
          <a:extLst>
            <a:ext uri="{FF2B5EF4-FFF2-40B4-BE49-F238E27FC236}">
              <a16:creationId xmlns:a16="http://schemas.microsoft.com/office/drawing/2014/main" id="{50491C99-4DC3-46DA-96F9-0E0A9512869E}"/>
            </a:ext>
          </a:extLst>
        </xdr:cNvPr>
        <xdr:cNvSpPr>
          <a:spLocks noChangeShapeType="1"/>
        </xdr:cNvSpPr>
      </xdr:nvSpPr>
      <xdr:spPr bwMode="auto"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" name="直線コネクタ 9">
          <a:extLst>
            <a:ext uri="{FF2B5EF4-FFF2-40B4-BE49-F238E27FC236}">
              <a16:creationId xmlns:a16="http://schemas.microsoft.com/office/drawing/2014/main" id="{FF9AE27E-3ECC-47CD-8722-F51DFAC1028B}"/>
            </a:ext>
          </a:extLst>
        </xdr:cNvPr>
        <xdr:cNvSpPr>
          <a:spLocks noChangeShapeType="1"/>
        </xdr:cNvSpPr>
      </xdr:nvSpPr>
      <xdr:spPr bwMode="auto"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" name="直線コネクタ 1">
          <a:extLst>
            <a:ext uri="{FF2B5EF4-FFF2-40B4-BE49-F238E27FC236}">
              <a16:creationId xmlns:a16="http://schemas.microsoft.com/office/drawing/2014/main" id="{C0ABE848-D3B3-4E41-9F57-8E9C62ACDEDE}"/>
            </a:ext>
          </a:extLst>
        </xdr:cNvPr>
        <xdr:cNvSpPr>
          <a:spLocks noChangeShapeType="1"/>
        </xdr:cNvSpPr>
      </xdr:nvSpPr>
      <xdr:spPr bwMode="auto"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" name="直線コネクタ 11">
          <a:extLst>
            <a:ext uri="{FF2B5EF4-FFF2-40B4-BE49-F238E27FC236}">
              <a16:creationId xmlns:a16="http://schemas.microsoft.com/office/drawing/2014/main" id="{2088A57F-4D93-4D18-83ED-799DE5FB09E3}"/>
            </a:ext>
          </a:extLst>
        </xdr:cNvPr>
        <xdr:cNvSpPr>
          <a:spLocks noChangeShapeType="1"/>
        </xdr:cNvSpPr>
      </xdr:nvSpPr>
      <xdr:spPr bwMode="auto"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" name="直線コネクタ 1">
          <a:extLst>
            <a:ext uri="{FF2B5EF4-FFF2-40B4-BE49-F238E27FC236}">
              <a16:creationId xmlns:a16="http://schemas.microsoft.com/office/drawing/2014/main" id="{F1441BE4-0BAF-45BF-9908-29B89C22A0DD}"/>
            </a:ext>
          </a:extLst>
        </xdr:cNvPr>
        <xdr:cNvSpPr>
          <a:spLocks noChangeShapeType="1"/>
        </xdr:cNvSpPr>
      </xdr:nvSpPr>
      <xdr:spPr bwMode="auto"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" name="直線コネクタ 13">
          <a:extLst>
            <a:ext uri="{FF2B5EF4-FFF2-40B4-BE49-F238E27FC236}">
              <a16:creationId xmlns:a16="http://schemas.microsoft.com/office/drawing/2014/main" id="{6519B524-3C6E-4E34-8055-406735FE4FCB}"/>
            </a:ext>
          </a:extLst>
        </xdr:cNvPr>
        <xdr:cNvSpPr>
          <a:spLocks noChangeShapeType="1"/>
        </xdr:cNvSpPr>
      </xdr:nvSpPr>
      <xdr:spPr bwMode="auto"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" name="直線コネクタ 1">
          <a:extLst>
            <a:ext uri="{FF2B5EF4-FFF2-40B4-BE49-F238E27FC236}">
              <a16:creationId xmlns:a16="http://schemas.microsoft.com/office/drawing/2014/main" id="{83CD44A5-F9B5-47F9-8BDB-64A979D55C5D}"/>
            </a:ext>
          </a:extLst>
        </xdr:cNvPr>
        <xdr:cNvSpPr>
          <a:spLocks noChangeShapeType="1"/>
        </xdr:cNvSpPr>
      </xdr:nvSpPr>
      <xdr:spPr bwMode="auto"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" name="直線コネクタ 15">
          <a:extLst>
            <a:ext uri="{FF2B5EF4-FFF2-40B4-BE49-F238E27FC236}">
              <a16:creationId xmlns:a16="http://schemas.microsoft.com/office/drawing/2014/main" id="{E6A9D79B-CA18-4BF1-9402-79A1899A7AA6}"/>
            </a:ext>
          </a:extLst>
        </xdr:cNvPr>
        <xdr:cNvSpPr>
          <a:spLocks noChangeShapeType="1"/>
        </xdr:cNvSpPr>
      </xdr:nvSpPr>
      <xdr:spPr bwMode="auto"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" name="直線コネクタ 1">
          <a:extLst>
            <a:ext uri="{FF2B5EF4-FFF2-40B4-BE49-F238E27FC236}">
              <a16:creationId xmlns:a16="http://schemas.microsoft.com/office/drawing/2014/main" id="{B61C6D42-CA5E-4F9B-8ACB-32445C7982EC}"/>
            </a:ext>
          </a:extLst>
        </xdr:cNvPr>
        <xdr:cNvSpPr>
          <a:spLocks noChangeShapeType="1"/>
        </xdr:cNvSpPr>
      </xdr:nvSpPr>
      <xdr:spPr bwMode="auto"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" name="直線コネクタ 17">
          <a:extLst>
            <a:ext uri="{FF2B5EF4-FFF2-40B4-BE49-F238E27FC236}">
              <a16:creationId xmlns:a16="http://schemas.microsoft.com/office/drawing/2014/main" id="{25AC12DE-9601-4D4D-A2ED-317721769868}"/>
            </a:ext>
          </a:extLst>
        </xdr:cNvPr>
        <xdr:cNvSpPr>
          <a:spLocks noChangeShapeType="1"/>
        </xdr:cNvSpPr>
      </xdr:nvSpPr>
      <xdr:spPr bwMode="auto"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" name="直線コネクタ 1">
          <a:extLst>
            <a:ext uri="{FF2B5EF4-FFF2-40B4-BE49-F238E27FC236}">
              <a16:creationId xmlns:a16="http://schemas.microsoft.com/office/drawing/2014/main" id="{6DFC05E1-AC2F-487C-AA52-B1E558404E76}"/>
            </a:ext>
          </a:extLst>
        </xdr:cNvPr>
        <xdr:cNvSpPr>
          <a:spLocks noChangeShapeType="1"/>
        </xdr:cNvSpPr>
      </xdr:nvSpPr>
      <xdr:spPr bwMode="auto"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E2F1E269-9D15-4784-8C14-46AF919EAE7F}"/>
            </a:ext>
          </a:extLst>
        </xdr:cNvPr>
        <xdr:cNvSpPr>
          <a:spLocks noChangeShapeType="1"/>
        </xdr:cNvSpPr>
      </xdr:nvSpPr>
      <xdr:spPr bwMode="auto">
        <a:xfrm>
          <a:off x="866775" y="0"/>
          <a:ext cx="1295400" cy="59055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C12DF7E0-18C2-4A04-9F5C-98EE9D8D64F5}"/>
            </a:ext>
          </a:extLst>
        </xdr:cNvPr>
        <xdr:cNvSpPr>
          <a:spLocks noChangeShapeType="1"/>
        </xdr:cNvSpPr>
      </xdr:nvSpPr>
      <xdr:spPr bwMode="auto">
        <a:xfrm>
          <a:off x="866775" y="0"/>
          <a:ext cx="1295400" cy="59055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A0A24122-B8CE-459C-B898-7A7008C730B0}"/>
            </a:ext>
          </a:extLst>
        </xdr:cNvPr>
        <xdr:cNvSpPr>
          <a:spLocks noChangeShapeType="1"/>
        </xdr:cNvSpPr>
      </xdr:nvSpPr>
      <xdr:spPr bwMode="auto"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552B7469-815B-4E94-82DE-6B7E1058B243}"/>
            </a:ext>
          </a:extLst>
        </xdr:cNvPr>
        <xdr:cNvSpPr>
          <a:spLocks noChangeShapeType="1"/>
        </xdr:cNvSpPr>
      </xdr:nvSpPr>
      <xdr:spPr bwMode="auto"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" name="直線コネクタ 3">
          <a:extLst>
            <a:ext uri="{FF2B5EF4-FFF2-40B4-BE49-F238E27FC236}">
              <a16:creationId xmlns:a16="http://schemas.microsoft.com/office/drawing/2014/main" id="{4079FD6F-AE6A-43F7-B3E0-A6E0509383BE}"/>
            </a:ext>
          </a:extLst>
        </xdr:cNvPr>
        <xdr:cNvSpPr>
          <a:spLocks noChangeShapeType="1"/>
        </xdr:cNvSpPr>
      </xdr:nvSpPr>
      <xdr:spPr bwMode="auto"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" name="直線コネクタ 1">
          <a:extLst>
            <a:ext uri="{FF2B5EF4-FFF2-40B4-BE49-F238E27FC236}">
              <a16:creationId xmlns:a16="http://schemas.microsoft.com/office/drawing/2014/main" id="{DDF883F7-AAA8-45DF-9981-BB8ABEF47419}"/>
            </a:ext>
          </a:extLst>
        </xdr:cNvPr>
        <xdr:cNvSpPr>
          <a:spLocks noChangeShapeType="1"/>
        </xdr:cNvSpPr>
      </xdr:nvSpPr>
      <xdr:spPr bwMode="auto"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" name="直線コネクタ 5">
          <a:extLst>
            <a:ext uri="{FF2B5EF4-FFF2-40B4-BE49-F238E27FC236}">
              <a16:creationId xmlns:a16="http://schemas.microsoft.com/office/drawing/2014/main" id="{6A93BBE1-BF9D-4601-A928-6B4F8A479B67}"/>
            </a:ext>
          </a:extLst>
        </xdr:cNvPr>
        <xdr:cNvSpPr>
          <a:spLocks noChangeShapeType="1"/>
        </xdr:cNvSpPr>
      </xdr:nvSpPr>
      <xdr:spPr bwMode="auto"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" name="直線コネクタ 1">
          <a:extLst>
            <a:ext uri="{FF2B5EF4-FFF2-40B4-BE49-F238E27FC236}">
              <a16:creationId xmlns:a16="http://schemas.microsoft.com/office/drawing/2014/main" id="{E66A1DBB-8157-43FF-9AFD-27C3545DE430}"/>
            </a:ext>
          </a:extLst>
        </xdr:cNvPr>
        <xdr:cNvSpPr>
          <a:spLocks noChangeShapeType="1"/>
        </xdr:cNvSpPr>
      </xdr:nvSpPr>
      <xdr:spPr bwMode="auto"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CF05D-970B-4565-A173-632C67F4DCDD}">
  <sheetPr>
    <pageSetUpPr fitToPage="1"/>
  </sheetPr>
  <dimension ref="A1:BD49"/>
  <sheetViews>
    <sheetView zoomScale="70" workbookViewId="0">
      <pane ySplit="4" topLeftCell="A35" activePane="bottomLeft" state="frozenSplit"/>
      <selection pane="bottomLeft" activeCell="D49" sqref="D49:AK49"/>
    </sheetView>
  </sheetViews>
  <sheetFormatPr defaultColWidth="9" defaultRowHeight="13.5"/>
  <cols>
    <col min="1" max="1" width="4.375" style="57" customWidth="1"/>
    <col min="2" max="2" width="10.125" style="22" customWidth="1"/>
    <col min="3" max="3" width="16.25" style="3" customWidth="1"/>
    <col min="4" max="37" width="4.875" style="3" bestFit="1" customWidth="1"/>
    <col min="38" max="39" width="5" style="3" customWidth="1"/>
    <col min="40" max="40" width="7.5" style="3" bestFit="1" customWidth="1"/>
    <col min="41" max="41" width="5" style="3" customWidth="1"/>
    <col min="42" max="45" width="4.625" style="3" bestFit="1" customWidth="1"/>
    <col min="46" max="46" width="4.625" style="3" customWidth="1"/>
    <col min="47" max="58" width="4.625" style="3" bestFit="1" customWidth="1"/>
    <col min="59" max="262" width="9" style="3"/>
    <col min="263" max="263" width="10.25" style="3" bestFit="1" customWidth="1"/>
    <col min="264" max="264" width="1.25" style="3" bestFit="1" customWidth="1"/>
    <col min="265" max="265" width="16.125" style="3" bestFit="1" customWidth="1"/>
    <col min="266" max="299" width="4.875" style="3" bestFit="1" customWidth="1"/>
    <col min="300" max="300" width="4.25" style="3" bestFit="1" customWidth="1"/>
    <col min="301" max="301" width="7.625" style="3" customWidth="1"/>
    <col min="302" max="302" width="7.5" style="3" bestFit="1" customWidth="1"/>
    <col min="303" max="303" width="4.25" style="3" bestFit="1" customWidth="1"/>
    <col min="304" max="314" width="4.625" style="3" bestFit="1" customWidth="1"/>
    <col min="315" max="518" width="9" style="3"/>
    <col min="519" max="519" width="10.25" style="3" bestFit="1" customWidth="1"/>
    <col min="520" max="520" width="1.25" style="3" bestFit="1" customWidth="1"/>
    <col min="521" max="521" width="16.125" style="3" bestFit="1" customWidth="1"/>
    <col min="522" max="555" width="4.875" style="3" bestFit="1" customWidth="1"/>
    <col min="556" max="556" width="4.25" style="3" bestFit="1" customWidth="1"/>
    <col min="557" max="557" width="7.625" style="3" customWidth="1"/>
    <col min="558" max="558" width="7.5" style="3" bestFit="1" customWidth="1"/>
    <col min="559" max="559" width="4.25" style="3" bestFit="1" customWidth="1"/>
    <col min="560" max="570" width="4.625" style="3" bestFit="1" customWidth="1"/>
    <col min="571" max="774" width="9" style="3"/>
    <col min="775" max="775" width="10.25" style="3" bestFit="1" customWidth="1"/>
    <col min="776" max="776" width="1.25" style="3" bestFit="1" customWidth="1"/>
    <col min="777" max="777" width="16.125" style="3" bestFit="1" customWidth="1"/>
    <col min="778" max="811" width="4.875" style="3" bestFit="1" customWidth="1"/>
    <col min="812" max="812" width="4.25" style="3" bestFit="1" customWidth="1"/>
    <col min="813" max="813" width="7.625" style="3" customWidth="1"/>
    <col min="814" max="814" width="7.5" style="3" bestFit="1" customWidth="1"/>
    <col min="815" max="815" width="4.25" style="3" bestFit="1" customWidth="1"/>
    <col min="816" max="826" width="4.625" style="3" bestFit="1" customWidth="1"/>
    <col min="827" max="1030" width="9" style="3"/>
    <col min="1031" max="1031" width="10.25" style="3" bestFit="1" customWidth="1"/>
    <col min="1032" max="1032" width="1.25" style="3" bestFit="1" customWidth="1"/>
    <col min="1033" max="1033" width="16.125" style="3" bestFit="1" customWidth="1"/>
    <col min="1034" max="1067" width="4.875" style="3" bestFit="1" customWidth="1"/>
    <col min="1068" max="1068" width="4.25" style="3" bestFit="1" customWidth="1"/>
    <col min="1069" max="1069" width="7.625" style="3" customWidth="1"/>
    <col min="1070" max="1070" width="7.5" style="3" bestFit="1" customWidth="1"/>
    <col min="1071" max="1071" width="4.25" style="3" bestFit="1" customWidth="1"/>
    <col min="1072" max="1082" width="4.625" style="3" bestFit="1" customWidth="1"/>
    <col min="1083" max="1286" width="9" style="3"/>
    <col min="1287" max="1287" width="10.25" style="3" bestFit="1" customWidth="1"/>
    <col min="1288" max="1288" width="1.25" style="3" bestFit="1" customWidth="1"/>
    <col min="1289" max="1289" width="16.125" style="3" bestFit="1" customWidth="1"/>
    <col min="1290" max="1323" width="4.875" style="3" bestFit="1" customWidth="1"/>
    <col min="1324" max="1324" width="4.25" style="3" bestFit="1" customWidth="1"/>
    <col min="1325" max="1325" width="7.625" style="3" customWidth="1"/>
    <col min="1326" max="1326" width="7.5" style="3" bestFit="1" customWidth="1"/>
    <col min="1327" max="1327" width="4.25" style="3" bestFit="1" customWidth="1"/>
    <col min="1328" max="1338" width="4.625" style="3" bestFit="1" customWidth="1"/>
    <col min="1339" max="1542" width="9" style="3"/>
    <col min="1543" max="1543" width="10.25" style="3" bestFit="1" customWidth="1"/>
    <col min="1544" max="1544" width="1.25" style="3" bestFit="1" customWidth="1"/>
    <col min="1545" max="1545" width="16.125" style="3" bestFit="1" customWidth="1"/>
    <col min="1546" max="1579" width="4.875" style="3" bestFit="1" customWidth="1"/>
    <col min="1580" max="1580" width="4.25" style="3" bestFit="1" customWidth="1"/>
    <col min="1581" max="1581" width="7.625" style="3" customWidth="1"/>
    <col min="1582" max="1582" width="7.5" style="3" bestFit="1" customWidth="1"/>
    <col min="1583" max="1583" width="4.25" style="3" bestFit="1" customWidth="1"/>
    <col min="1584" max="1594" width="4.625" style="3" bestFit="1" customWidth="1"/>
    <col min="1595" max="1798" width="9" style="3"/>
    <col min="1799" max="1799" width="10.25" style="3" bestFit="1" customWidth="1"/>
    <col min="1800" max="1800" width="1.25" style="3" bestFit="1" customWidth="1"/>
    <col min="1801" max="1801" width="16.125" style="3" bestFit="1" customWidth="1"/>
    <col min="1802" max="1835" width="4.875" style="3" bestFit="1" customWidth="1"/>
    <col min="1836" max="1836" width="4.25" style="3" bestFit="1" customWidth="1"/>
    <col min="1837" max="1837" width="7.625" style="3" customWidth="1"/>
    <col min="1838" max="1838" width="7.5" style="3" bestFit="1" customWidth="1"/>
    <col min="1839" max="1839" width="4.25" style="3" bestFit="1" customWidth="1"/>
    <col min="1840" max="1850" width="4.625" style="3" bestFit="1" customWidth="1"/>
    <col min="1851" max="2054" width="9" style="3"/>
    <col min="2055" max="2055" width="10.25" style="3" bestFit="1" customWidth="1"/>
    <col min="2056" max="2056" width="1.25" style="3" bestFit="1" customWidth="1"/>
    <col min="2057" max="2057" width="16.125" style="3" bestFit="1" customWidth="1"/>
    <col min="2058" max="2091" width="4.875" style="3" bestFit="1" customWidth="1"/>
    <col min="2092" max="2092" width="4.25" style="3" bestFit="1" customWidth="1"/>
    <col min="2093" max="2093" width="7.625" style="3" customWidth="1"/>
    <col min="2094" max="2094" width="7.5" style="3" bestFit="1" customWidth="1"/>
    <col min="2095" max="2095" width="4.25" style="3" bestFit="1" customWidth="1"/>
    <col min="2096" max="2106" width="4.625" style="3" bestFit="1" customWidth="1"/>
    <col min="2107" max="2310" width="9" style="3"/>
    <col min="2311" max="2311" width="10.25" style="3" bestFit="1" customWidth="1"/>
    <col min="2312" max="2312" width="1.25" style="3" bestFit="1" customWidth="1"/>
    <col min="2313" max="2313" width="16.125" style="3" bestFit="1" customWidth="1"/>
    <col min="2314" max="2347" width="4.875" style="3" bestFit="1" customWidth="1"/>
    <col min="2348" max="2348" width="4.25" style="3" bestFit="1" customWidth="1"/>
    <col min="2349" max="2349" width="7.625" style="3" customWidth="1"/>
    <col min="2350" max="2350" width="7.5" style="3" bestFit="1" customWidth="1"/>
    <col min="2351" max="2351" width="4.25" style="3" bestFit="1" customWidth="1"/>
    <col min="2352" max="2362" width="4.625" style="3" bestFit="1" customWidth="1"/>
    <col min="2363" max="2566" width="9" style="3"/>
    <col min="2567" max="2567" width="10.25" style="3" bestFit="1" customWidth="1"/>
    <col min="2568" max="2568" width="1.25" style="3" bestFit="1" customWidth="1"/>
    <col min="2569" max="2569" width="16.125" style="3" bestFit="1" customWidth="1"/>
    <col min="2570" max="2603" width="4.875" style="3" bestFit="1" customWidth="1"/>
    <col min="2604" max="2604" width="4.25" style="3" bestFit="1" customWidth="1"/>
    <col min="2605" max="2605" width="7.625" style="3" customWidth="1"/>
    <col min="2606" max="2606" width="7.5" style="3" bestFit="1" customWidth="1"/>
    <col min="2607" max="2607" width="4.25" style="3" bestFit="1" customWidth="1"/>
    <col min="2608" max="2618" width="4.625" style="3" bestFit="1" customWidth="1"/>
    <col min="2619" max="2822" width="9" style="3"/>
    <col min="2823" max="2823" width="10.25" style="3" bestFit="1" customWidth="1"/>
    <col min="2824" max="2824" width="1.25" style="3" bestFit="1" customWidth="1"/>
    <col min="2825" max="2825" width="16.125" style="3" bestFit="1" customWidth="1"/>
    <col min="2826" max="2859" width="4.875" style="3" bestFit="1" customWidth="1"/>
    <col min="2860" max="2860" width="4.25" style="3" bestFit="1" customWidth="1"/>
    <col min="2861" max="2861" width="7.625" style="3" customWidth="1"/>
    <col min="2862" max="2862" width="7.5" style="3" bestFit="1" customWidth="1"/>
    <col min="2863" max="2863" width="4.25" style="3" bestFit="1" customWidth="1"/>
    <col min="2864" max="2874" width="4.625" style="3" bestFit="1" customWidth="1"/>
    <col min="2875" max="3078" width="9" style="3"/>
    <col min="3079" max="3079" width="10.25" style="3" bestFit="1" customWidth="1"/>
    <col min="3080" max="3080" width="1.25" style="3" bestFit="1" customWidth="1"/>
    <col min="3081" max="3081" width="16.125" style="3" bestFit="1" customWidth="1"/>
    <col min="3082" max="3115" width="4.875" style="3" bestFit="1" customWidth="1"/>
    <col min="3116" max="3116" width="4.25" style="3" bestFit="1" customWidth="1"/>
    <col min="3117" max="3117" width="7.625" style="3" customWidth="1"/>
    <col min="3118" max="3118" width="7.5" style="3" bestFit="1" customWidth="1"/>
    <col min="3119" max="3119" width="4.25" style="3" bestFit="1" customWidth="1"/>
    <col min="3120" max="3130" width="4.625" style="3" bestFit="1" customWidth="1"/>
    <col min="3131" max="3334" width="9" style="3"/>
    <col min="3335" max="3335" width="10.25" style="3" bestFit="1" customWidth="1"/>
    <col min="3336" max="3336" width="1.25" style="3" bestFit="1" customWidth="1"/>
    <col min="3337" max="3337" width="16.125" style="3" bestFit="1" customWidth="1"/>
    <col min="3338" max="3371" width="4.875" style="3" bestFit="1" customWidth="1"/>
    <col min="3372" max="3372" width="4.25" style="3" bestFit="1" customWidth="1"/>
    <col min="3373" max="3373" width="7.625" style="3" customWidth="1"/>
    <col min="3374" max="3374" width="7.5" style="3" bestFit="1" customWidth="1"/>
    <col min="3375" max="3375" width="4.25" style="3" bestFit="1" customWidth="1"/>
    <col min="3376" max="3386" width="4.625" style="3" bestFit="1" customWidth="1"/>
    <col min="3387" max="3590" width="9" style="3"/>
    <col min="3591" max="3591" width="10.25" style="3" bestFit="1" customWidth="1"/>
    <col min="3592" max="3592" width="1.25" style="3" bestFit="1" customWidth="1"/>
    <col min="3593" max="3593" width="16.125" style="3" bestFit="1" customWidth="1"/>
    <col min="3594" max="3627" width="4.875" style="3" bestFit="1" customWidth="1"/>
    <col min="3628" max="3628" width="4.25" style="3" bestFit="1" customWidth="1"/>
    <col min="3629" max="3629" width="7.625" style="3" customWidth="1"/>
    <col min="3630" max="3630" width="7.5" style="3" bestFit="1" customWidth="1"/>
    <col min="3631" max="3631" width="4.25" style="3" bestFit="1" customWidth="1"/>
    <col min="3632" max="3642" width="4.625" style="3" bestFit="1" customWidth="1"/>
    <col min="3643" max="3846" width="9" style="3"/>
    <col min="3847" max="3847" width="10.25" style="3" bestFit="1" customWidth="1"/>
    <col min="3848" max="3848" width="1.25" style="3" bestFit="1" customWidth="1"/>
    <col min="3849" max="3849" width="16.125" style="3" bestFit="1" customWidth="1"/>
    <col min="3850" max="3883" width="4.875" style="3" bestFit="1" customWidth="1"/>
    <col min="3884" max="3884" width="4.25" style="3" bestFit="1" customWidth="1"/>
    <col min="3885" max="3885" width="7.625" style="3" customWidth="1"/>
    <col min="3886" max="3886" width="7.5" style="3" bestFit="1" customWidth="1"/>
    <col min="3887" max="3887" width="4.25" style="3" bestFit="1" customWidth="1"/>
    <col min="3888" max="3898" width="4.625" style="3" bestFit="1" customWidth="1"/>
    <col min="3899" max="4102" width="9" style="3"/>
    <col min="4103" max="4103" width="10.25" style="3" bestFit="1" customWidth="1"/>
    <col min="4104" max="4104" width="1.25" style="3" bestFit="1" customWidth="1"/>
    <col min="4105" max="4105" width="16.125" style="3" bestFit="1" customWidth="1"/>
    <col min="4106" max="4139" width="4.875" style="3" bestFit="1" customWidth="1"/>
    <col min="4140" max="4140" width="4.25" style="3" bestFit="1" customWidth="1"/>
    <col min="4141" max="4141" width="7.625" style="3" customWidth="1"/>
    <col min="4142" max="4142" width="7.5" style="3" bestFit="1" customWidth="1"/>
    <col min="4143" max="4143" width="4.25" style="3" bestFit="1" customWidth="1"/>
    <col min="4144" max="4154" width="4.625" style="3" bestFit="1" customWidth="1"/>
    <col min="4155" max="4358" width="9" style="3"/>
    <col min="4359" max="4359" width="10.25" style="3" bestFit="1" customWidth="1"/>
    <col min="4360" max="4360" width="1.25" style="3" bestFit="1" customWidth="1"/>
    <col min="4361" max="4361" width="16.125" style="3" bestFit="1" customWidth="1"/>
    <col min="4362" max="4395" width="4.875" style="3" bestFit="1" customWidth="1"/>
    <col min="4396" max="4396" width="4.25" style="3" bestFit="1" customWidth="1"/>
    <col min="4397" max="4397" width="7.625" style="3" customWidth="1"/>
    <col min="4398" max="4398" width="7.5" style="3" bestFit="1" customWidth="1"/>
    <col min="4399" max="4399" width="4.25" style="3" bestFit="1" customWidth="1"/>
    <col min="4400" max="4410" width="4.625" style="3" bestFit="1" customWidth="1"/>
    <col min="4411" max="4614" width="9" style="3"/>
    <col min="4615" max="4615" width="10.25" style="3" bestFit="1" customWidth="1"/>
    <col min="4616" max="4616" width="1.25" style="3" bestFit="1" customWidth="1"/>
    <col min="4617" max="4617" width="16.125" style="3" bestFit="1" customWidth="1"/>
    <col min="4618" max="4651" width="4.875" style="3" bestFit="1" customWidth="1"/>
    <col min="4652" max="4652" width="4.25" style="3" bestFit="1" customWidth="1"/>
    <col min="4653" max="4653" width="7.625" style="3" customWidth="1"/>
    <col min="4654" max="4654" width="7.5" style="3" bestFit="1" customWidth="1"/>
    <col min="4655" max="4655" width="4.25" style="3" bestFit="1" customWidth="1"/>
    <col min="4656" max="4666" width="4.625" style="3" bestFit="1" customWidth="1"/>
    <col min="4667" max="4870" width="9" style="3"/>
    <col min="4871" max="4871" width="10.25" style="3" bestFit="1" customWidth="1"/>
    <col min="4872" max="4872" width="1.25" style="3" bestFit="1" customWidth="1"/>
    <col min="4873" max="4873" width="16.125" style="3" bestFit="1" customWidth="1"/>
    <col min="4874" max="4907" width="4.875" style="3" bestFit="1" customWidth="1"/>
    <col min="4908" max="4908" width="4.25" style="3" bestFit="1" customWidth="1"/>
    <col min="4909" max="4909" width="7.625" style="3" customWidth="1"/>
    <col min="4910" max="4910" width="7.5" style="3" bestFit="1" customWidth="1"/>
    <col min="4911" max="4911" width="4.25" style="3" bestFit="1" customWidth="1"/>
    <col min="4912" max="4922" width="4.625" style="3" bestFit="1" customWidth="1"/>
    <col min="4923" max="5126" width="9" style="3"/>
    <col min="5127" max="5127" width="10.25" style="3" bestFit="1" customWidth="1"/>
    <col min="5128" max="5128" width="1.25" style="3" bestFit="1" customWidth="1"/>
    <col min="5129" max="5129" width="16.125" style="3" bestFit="1" customWidth="1"/>
    <col min="5130" max="5163" width="4.875" style="3" bestFit="1" customWidth="1"/>
    <col min="5164" max="5164" width="4.25" style="3" bestFit="1" customWidth="1"/>
    <col min="5165" max="5165" width="7.625" style="3" customWidth="1"/>
    <col min="5166" max="5166" width="7.5" style="3" bestFit="1" customWidth="1"/>
    <col min="5167" max="5167" width="4.25" style="3" bestFit="1" customWidth="1"/>
    <col min="5168" max="5178" width="4.625" style="3" bestFit="1" customWidth="1"/>
    <col min="5179" max="5382" width="9" style="3"/>
    <col min="5383" max="5383" width="10.25" style="3" bestFit="1" customWidth="1"/>
    <col min="5384" max="5384" width="1.25" style="3" bestFit="1" customWidth="1"/>
    <col min="5385" max="5385" width="16.125" style="3" bestFit="1" customWidth="1"/>
    <col min="5386" max="5419" width="4.875" style="3" bestFit="1" customWidth="1"/>
    <col min="5420" max="5420" width="4.25" style="3" bestFit="1" customWidth="1"/>
    <col min="5421" max="5421" width="7.625" style="3" customWidth="1"/>
    <col min="5422" max="5422" width="7.5" style="3" bestFit="1" customWidth="1"/>
    <col min="5423" max="5423" width="4.25" style="3" bestFit="1" customWidth="1"/>
    <col min="5424" max="5434" width="4.625" style="3" bestFit="1" customWidth="1"/>
    <col min="5435" max="5638" width="9" style="3"/>
    <col min="5639" max="5639" width="10.25" style="3" bestFit="1" customWidth="1"/>
    <col min="5640" max="5640" width="1.25" style="3" bestFit="1" customWidth="1"/>
    <col min="5641" max="5641" width="16.125" style="3" bestFit="1" customWidth="1"/>
    <col min="5642" max="5675" width="4.875" style="3" bestFit="1" customWidth="1"/>
    <col min="5676" max="5676" width="4.25" style="3" bestFit="1" customWidth="1"/>
    <col min="5677" max="5677" width="7.625" style="3" customWidth="1"/>
    <col min="5678" max="5678" width="7.5" style="3" bestFit="1" customWidth="1"/>
    <col min="5679" max="5679" width="4.25" style="3" bestFit="1" customWidth="1"/>
    <col min="5680" max="5690" width="4.625" style="3" bestFit="1" customWidth="1"/>
    <col min="5691" max="5894" width="9" style="3"/>
    <col min="5895" max="5895" width="10.25" style="3" bestFit="1" customWidth="1"/>
    <col min="5896" max="5896" width="1.25" style="3" bestFit="1" customWidth="1"/>
    <col min="5897" max="5897" width="16.125" style="3" bestFit="1" customWidth="1"/>
    <col min="5898" max="5931" width="4.875" style="3" bestFit="1" customWidth="1"/>
    <col min="5932" max="5932" width="4.25" style="3" bestFit="1" customWidth="1"/>
    <col min="5933" max="5933" width="7.625" style="3" customWidth="1"/>
    <col min="5934" max="5934" width="7.5" style="3" bestFit="1" customWidth="1"/>
    <col min="5935" max="5935" width="4.25" style="3" bestFit="1" customWidth="1"/>
    <col min="5936" max="5946" width="4.625" style="3" bestFit="1" customWidth="1"/>
    <col min="5947" max="6150" width="9" style="3"/>
    <col min="6151" max="6151" width="10.25" style="3" bestFit="1" customWidth="1"/>
    <col min="6152" max="6152" width="1.25" style="3" bestFit="1" customWidth="1"/>
    <col min="6153" max="6153" width="16.125" style="3" bestFit="1" customWidth="1"/>
    <col min="6154" max="6187" width="4.875" style="3" bestFit="1" customWidth="1"/>
    <col min="6188" max="6188" width="4.25" style="3" bestFit="1" customWidth="1"/>
    <col min="6189" max="6189" width="7.625" style="3" customWidth="1"/>
    <col min="6190" max="6190" width="7.5" style="3" bestFit="1" customWidth="1"/>
    <col min="6191" max="6191" width="4.25" style="3" bestFit="1" customWidth="1"/>
    <col min="6192" max="6202" width="4.625" style="3" bestFit="1" customWidth="1"/>
    <col min="6203" max="6406" width="9" style="3"/>
    <col min="6407" max="6407" width="10.25" style="3" bestFit="1" customWidth="1"/>
    <col min="6408" max="6408" width="1.25" style="3" bestFit="1" customWidth="1"/>
    <col min="6409" max="6409" width="16.125" style="3" bestFit="1" customWidth="1"/>
    <col min="6410" max="6443" width="4.875" style="3" bestFit="1" customWidth="1"/>
    <col min="6444" max="6444" width="4.25" style="3" bestFit="1" customWidth="1"/>
    <col min="6445" max="6445" width="7.625" style="3" customWidth="1"/>
    <col min="6446" max="6446" width="7.5" style="3" bestFit="1" customWidth="1"/>
    <col min="6447" max="6447" width="4.25" style="3" bestFit="1" customWidth="1"/>
    <col min="6448" max="6458" width="4.625" style="3" bestFit="1" customWidth="1"/>
    <col min="6459" max="6662" width="9" style="3"/>
    <col min="6663" max="6663" width="10.25" style="3" bestFit="1" customWidth="1"/>
    <col min="6664" max="6664" width="1.25" style="3" bestFit="1" customWidth="1"/>
    <col min="6665" max="6665" width="16.125" style="3" bestFit="1" customWidth="1"/>
    <col min="6666" max="6699" width="4.875" style="3" bestFit="1" customWidth="1"/>
    <col min="6700" max="6700" width="4.25" style="3" bestFit="1" customWidth="1"/>
    <col min="6701" max="6701" width="7.625" style="3" customWidth="1"/>
    <col min="6702" max="6702" width="7.5" style="3" bestFit="1" customWidth="1"/>
    <col min="6703" max="6703" width="4.25" style="3" bestFit="1" customWidth="1"/>
    <col min="6704" max="6714" width="4.625" style="3" bestFit="1" customWidth="1"/>
    <col min="6715" max="6918" width="9" style="3"/>
    <col min="6919" max="6919" width="10.25" style="3" bestFit="1" customWidth="1"/>
    <col min="6920" max="6920" width="1.25" style="3" bestFit="1" customWidth="1"/>
    <col min="6921" max="6921" width="16.125" style="3" bestFit="1" customWidth="1"/>
    <col min="6922" max="6955" width="4.875" style="3" bestFit="1" customWidth="1"/>
    <col min="6956" max="6956" width="4.25" style="3" bestFit="1" customWidth="1"/>
    <col min="6957" max="6957" width="7.625" style="3" customWidth="1"/>
    <col min="6958" max="6958" width="7.5" style="3" bestFit="1" customWidth="1"/>
    <col min="6959" max="6959" width="4.25" style="3" bestFit="1" customWidth="1"/>
    <col min="6960" max="6970" width="4.625" style="3" bestFit="1" customWidth="1"/>
    <col min="6971" max="7174" width="9" style="3"/>
    <col min="7175" max="7175" width="10.25" style="3" bestFit="1" customWidth="1"/>
    <col min="7176" max="7176" width="1.25" style="3" bestFit="1" customWidth="1"/>
    <col min="7177" max="7177" width="16.125" style="3" bestFit="1" customWidth="1"/>
    <col min="7178" max="7211" width="4.875" style="3" bestFit="1" customWidth="1"/>
    <col min="7212" max="7212" width="4.25" style="3" bestFit="1" customWidth="1"/>
    <col min="7213" max="7213" width="7.625" style="3" customWidth="1"/>
    <col min="7214" max="7214" width="7.5" style="3" bestFit="1" customWidth="1"/>
    <col min="7215" max="7215" width="4.25" style="3" bestFit="1" customWidth="1"/>
    <col min="7216" max="7226" width="4.625" style="3" bestFit="1" customWidth="1"/>
    <col min="7227" max="7430" width="9" style="3"/>
    <col min="7431" max="7431" width="10.25" style="3" bestFit="1" customWidth="1"/>
    <col min="7432" max="7432" width="1.25" style="3" bestFit="1" customWidth="1"/>
    <col min="7433" max="7433" width="16.125" style="3" bestFit="1" customWidth="1"/>
    <col min="7434" max="7467" width="4.875" style="3" bestFit="1" customWidth="1"/>
    <col min="7468" max="7468" width="4.25" style="3" bestFit="1" customWidth="1"/>
    <col min="7469" max="7469" width="7.625" style="3" customWidth="1"/>
    <col min="7470" max="7470" width="7.5" style="3" bestFit="1" customWidth="1"/>
    <col min="7471" max="7471" width="4.25" style="3" bestFit="1" customWidth="1"/>
    <col min="7472" max="7482" width="4.625" style="3" bestFit="1" customWidth="1"/>
    <col min="7483" max="7686" width="9" style="3"/>
    <col min="7687" max="7687" width="10.25" style="3" bestFit="1" customWidth="1"/>
    <col min="7688" max="7688" width="1.25" style="3" bestFit="1" customWidth="1"/>
    <col min="7689" max="7689" width="16.125" style="3" bestFit="1" customWidth="1"/>
    <col min="7690" max="7723" width="4.875" style="3" bestFit="1" customWidth="1"/>
    <col min="7724" max="7724" width="4.25" style="3" bestFit="1" customWidth="1"/>
    <col min="7725" max="7725" width="7.625" style="3" customWidth="1"/>
    <col min="7726" max="7726" width="7.5" style="3" bestFit="1" customWidth="1"/>
    <col min="7727" max="7727" width="4.25" style="3" bestFit="1" customWidth="1"/>
    <col min="7728" max="7738" width="4.625" style="3" bestFit="1" customWidth="1"/>
    <col min="7739" max="7942" width="9" style="3"/>
    <col min="7943" max="7943" width="10.25" style="3" bestFit="1" customWidth="1"/>
    <col min="7944" max="7944" width="1.25" style="3" bestFit="1" customWidth="1"/>
    <col min="7945" max="7945" width="16.125" style="3" bestFit="1" customWidth="1"/>
    <col min="7946" max="7979" width="4.875" style="3" bestFit="1" customWidth="1"/>
    <col min="7980" max="7980" width="4.25" style="3" bestFit="1" customWidth="1"/>
    <col min="7981" max="7981" width="7.625" style="3" customWidth="1"/>
    <col min="7982" max="7982" width="7.5" style="3" bestFit="1" customWidth="1"/>
    <col min="7983" max="7983" width="4.25" style="3" bestFit="1" customWidth="1"/>
    <col min="7984" max="7994" width="4.625" style="3" bestFit="1" customWidth="1"/>
    <col min="7995" max="8198" width="9" style="3"/>
    <col min="8199" max="8199" width="10.25" style="3" bestFit="1" customWidth="1"/>
    <col min="8200" max="8200" width="1.25" style="3" bestFit="1" customWidth="1"/>
    <col min="8201" max="8201" width="16.125" style="3" bestFit="1" customWidth="1"/>
    <col min="8202" max="8235" width="4.875" style="3" bestFit="1" customWidth="1"/>
    <col min="8236" max="8236" width="4.25" style="3" bestFit="1" customWidth="1"/>
    <col min="8237" max="8237" width="7.625" style="3" customWidth="1"/>
    <col min="8238" max="8238" width="7.5" style="3" bestFit="1" customWidth="1"/>
    <col min="8239" max="8239" width="4.25" style="3" bestFit="1" customWidth="1"/>
    <col min="8240" max="8250" width="4.625" style="3" bestFit="1" customWidth="1"/>
    <col min="8251" max="8454" width="9" style="3"/>
    <col min="8455" max="8455" width="10.25" style="3" bestFit="1" customWidth="1"/>
    <col min="8456" max="8456" width="1.25" style="3" bestFit="1" customWidth="1"/>
    <col min="8457" max="8457" width="16.125" style="3" bestFit="1" customWidth="1"/>
    <col min="8458" max="8491" width="4.875" style="3" bestFit="1" customWidth="1"/>
    <col min="8492" max="8492" width="4.25" style="3" bestFit="1" customWidth="1"/>
    <col min="8493" max="8493" width="7.625" style="3" customWidth="1"/>
    <col min="8494" max="8494" width="7.5" style="3" bestFit="1" customWidth="1"/>
    <col min="8495" max="8495" width="4.25" style="3" bestFit="1" customWidth="1"/>
    <col min="8496" max="8506" width="4.625" style="3" bestFit="1" customWidth="1"/>
    <col min="8507" max="8710" width="9" style="3"/>
    <col min="8711" max="8711" width="10.25" style="3" bestFit="1" customWidth="1"/>
    <col min="8712" max="8712" width="1.25" style="3" bestFit="1" customWidth="1"/>
    <col min="8713" max="8713" width="16.125" style="3" bestFit="1" customWidth="1"/>
    <col min="8714" max="8747" width="4.875" style="3" bestFit="1" customWidth="1"/>
    <col min="8748" max="8748" width="4.25" style="3" bestFit="1" customWidth="1"/>
    <col min="8749" max="8749" width="7.625" style="3" customWidth="1"/>
    <col min="8750" max="8750" width="7.5" style="3" bestFit="1" customWidth="1"/>
    <col min="8751" max="8751" width="4.25" style="3" bestFit="1" customWidth="1"/>
    <col min="8752" max="8762" width="4.625" style="3" bestFit="1" customWidth="1"/>
    <col min="8763" max="8966" width="9" style="3"/>
    <col min="8967" max="8967" width="10.25" style="3" bestFit="1" customWidth="1"/>
    <col min="8968" max="8968" width="1.25" style="3" bestFit="1" customWidth="1"/>
    <col min="8969" max="8969" width="16.125" style="3" bestFit="1" customWidth="1"/>
    <col min="8970" max="9003" width="4.875" style="3" bestFit="1" customWidth="1"/>
    <col min="9004" max="9004" width="4.25" style="3" bestFit="1" customWidth="1"/>
    <col min="9005" max="9005" width="7.625" style="3" customWidth="1"/>
    <col min="9006" max="9006" width="7.5" style="3" bestFit="1" customWidth="1"/>
    <col min="9007" max="9007" width="4.25" style="3" bestFit="1" customWidth="1"/>
    <col min="9008" max="9018" width="4.625" style="3" bestFit="1" customWidth="1"/>
    <col min="9019" max="9222" width="9" style="3"/>
    <col min="9223" max="9223" width="10.25" style="3" bestFit="1" customWidth="1"/>
    <col min="9224" max="9224" width="1.25" style="3" bestFit="1" customWidth="1"/>
    <col min="9225" max="9225" width="16.125" style="3" bestFit="1" customWidth="1"/>
    <col min="9226" max="9259" width="4.875" style="3" bestFit="1" customWidth="1"/>
    <col min="9260" max="9260" width="4.25" style="3" bestFit="1" customWidth="1"/>
    <col min="9261" max="9261" width="7.625" style="3" customWidth="1"/>
    <col min="9262" max="9262" width="7.5" style="3" bestFit="1" customWidth="1"/>
    <col min="9263" max="9263" width="4.25" style="3" bestFit="1" customWidth="1"/>
    <col min="9264" max="9274" width="4.625" style="3" bestFit="1" customWidth="1"/>
    <col min="9275" max="9478" width="9" style="3"/>
    <col min="9479" max="9479" width="10.25" style="3" bestFit="1" customWidth="1"/>
    <col min="9480" max="9480" width="1.25" style="3" bestFit="1" customWidth="1"/>
    <col min="9481" max="9481" width="16.125" style="3" bestFit="1" customWidth="1"/>
    <col min="9482" max="9515" width="4.875" style="3" bestFit="1" customWidth="1"/>
    <col min="9516" max="9516" width="4.25" style="3" bestFit="1" customWidth="1"/>
    <col min="9517" max="9517" width="7.625" style="3" customWidth="1"/>
    <col min="9518" max="9518" width="7.5" style="3" bestFit="1" customWidth="1"/>
    <col min="9519" max="9519" width="4.25" style="3" bestFit="1" customWidth="1"/>
    <col min="9520" max="9530" width="4.625" style="3" bestFit="1" customWidth="1"/>
    <col min="9531" max="9734" width="9" style="3"/>
    <col min="9735" max="9735" width="10.25" style="3" bestFit="1" customWidth="1"/>
    <col min="9736" max="9736" width="1.25" style="3" bestFit="1" customWidth="1"/>
    <col min="9737" max="9737" width="16.125" style="3" bestFit="1" customWidth="1"/>
    <col min="9738" max="9771" width="4.875" style="3" bestFit="1" customWidth="1"/>
    <col min="9772" max="9772" width="4.25" style="3" bestFit="1" customWidth="1"/>
    <col min="9773" max="9773" width="7.625" style="3" customWidth="1"/>
    <col min="9774" max="9774" width="7.5" style="3" bestFit="1" customWidth="1"/>
    <col min="9775" max="9775" width="4.25" style="3" bestFit="1" customWidth="1"/>
    <col min="9776" max="9786" width="4.625" style="3" bestFit="1" customWidth="1"/>
    <col min="9787" max="9990" width="9" style="3"/>
    <col min="9991" max="9991" width="10.25" style="3" bestFit="1" customWidth="1"/>
    <col min="9992" max="9992" width="1.25" style="3" bestFit="1" customWidth="1"/>
    <col min="9993" max="9993" width="16.125" style="3" bestFit="1" customWidth="1"/>
    <col min="9994" max="10027" width="4.875" style="3" bestFit="1" customWidth="1"/>
    <col min="10028" max="10028" width="4.25" style="3" bestFit="1" customWidth="1"/>
    <col min="10029" max="10029" width="7.625" style="3" customWidth="1"/>
    <col min="10030" max="10030" width="7.5" style="3" bestFit="1" customWidth="1"/>
    <col min="10031" max="10031" width="4.25" style="3" bestFit="1" customWidth="1"/>
    <col min="10032" max="10042" width="4.625" style="3" bestFit="1" customWidth="1"/>
    <col min="10043" max="10246" width="9" style="3"/>
    <col min="10247" max="10247" width="10.25" style="3" bestFit="1" customWidth="1"/>
    <col min="10248" max="10248" width="1.25" style="3" bestFit="1" customWidth="1"/>
    <col min="10249" max="10249" width="16.125" style="3" bestFit="1" customWidth="1"/>
    <col min="10250" max="10283" width="4.875" style="3" bestFit="1" customWidth="1"/>
    <col min="10284" max="10284" width="4.25" style="3" bestFit="1" customWidth="1"/>
    <col min="10285" max="10285" width="7.625" style="3" customWidth="1"/>
    <col min="10286" max="10286" width="7.5" style="3" bestFit="1" customWidth="1"/>
    <col min="10287" max="10287" width="4.25" style="3" bestFit="1" customWidth="1"/>
    <col min="10288" max="10298" width="4.625" style="3" bestFit="1" customWidth="1"/>
    <col min="10299" max="10502" width="9" style="3"/>
    <col min="10503" max="10503" width="10.25" style="3" bestFit="1" customWidth="1"/>
    <col min="10504" max="10504" width="1.25" style="3" bestFit="1" customWidth="1"/>
    <col min="10505" max="10505" width="16.125" style="3" bestFit="1" customWidth="1"/>
    <col min="10506" max="10539" width="4.875" style="3" bestFit="1" customWidth="1"/>
    <col min="10540" max="10540" width="4.25" style="3" bestFit="1" customWidth="1"/>
    <col min="10541" max="10541" width="7.625" style="3" customWidth="1"/>
    <col min="10542" max="10542" width="7.5" style="3" bestFit="1" customWidth="1"/>
    <col min="10543" max="10543" width="4.25" style="3" bestFit="1" customWidth="1"/>
    <col min="10544" max="10554" width="4.625" style="3" bestFit="1" customWidth="1"/>
    <col min="10555" max="10758" width="9" style="3"/>
    <col min="10759" max="10759" width="10.25" style="3" bestFit="1" customWidth="1"/>
    <col min="10760" max="10760" width="1.25" style="3" bestFit="1" customWidth="1"/>
    <col min="10761" max="10761" width="16.125" style="3" bestFit="1" customWidth="1"/>
    <col min="10762" max="10795" width="4.875" style="3" bestFit="1" customWidth="1"/>
    <col min="10796" max="10796" width="4.25" style="3" bestFit="1" customWidth="1"/>
    <col min="10797" max="10797" width="7.625" style="3" customWidth="1"/>
    <col min="10798" max="10798" width="7.5" style="3" bestFit="1" customWidth="1"/>
    <col min="10799" max="10799" width="4.25" style="3" bestFit="1" customWidth="1"/>
    <col min="10800" max="10810" width="4.625" style="3" bestFit="1" customWidth="1"/>
    <col min="10811" max="11014" width="9" style="3"/>
    <col min="11015" max="11015" width="10.25" style="3" bestFit="1" customWidth="1"/>
    <col min="11016" max="11016" width="1.25" style="3" bestFit="1" customWidth="1"/>
    <col min="11017" max="11017" width="16.125" style="3" bestFit="1" customWidth="1"/>
    <col min="11018" max="11051" width="4.875" style="3" bestFit="1" customWidth="1"/>
    <col min="11052" max="11052" width="4.25" style="3" bestFit="1" customWidth="1"/>
    <col min="11053" max="11053" width="7.625" style="3" customWidth="1"/>
    <col min="11054" max="11054" width="7.5" style="3" bestFit="1" customWidth="1"/>
    <col min="11055" max="11055" width="4.25" style="3" bestFit="1" customWidth="1"/>
    <col min="11056" max="11066" width="4.625" style="3" bestFit="1" customWidth="1"/>
    <col min="11067" max="11270" width="9" style="3"/>
    <col min="11271" max="11271" width="10.25" style="3" bestFit="1" customWidth="1"/>
    <col min="11272" max="11272" width="1.25" style="3" bestFit="1" customWidth="1"/>
    <col min="11273" max="11273" width="16.125" style="3" bestFit="1" customWidth="1"/>
    <col min="11274" max="11307" width="4.875" style="3" bestFit="1" customWidth="1"/>
    <col min="11308" max="11308" width="4.25" style="3" bestFit="1" customWidth="1"/>
    <col min="11309" max="11309" width="7.625" style="3" customWidth="1"/>
    <col min="11310" max="11310" width="7.5" style="3" bestFit="1" customWidth="1"/>
    <col min="11311" max="11311" width="4.25" style="3" bestFit="1" customWidth="1"/>
    <col min="11312" max="11322" width="4.625" style="3" bestFit="1" customWidth="1"/>
    <col min="11323" max="11526" width="9" style="3"/>
    <col min="11527" max="11527" width="10.25" style="3" bestFit="1" customWidth="1"/>
    <col min="11528" max="11528" width="1.25" style="3" bestFit="1" customWidth="1"/>
    <col min="11529" max="11529" width="16.125" style="3" bestFit="1" customWidth="1"/>
    <col min="11530" max="11563" width="4.875" style="3" bestFit="1" customWidth="1"/>
    <col min="11564" max="11564" width="4.25" style="3" bestFit="1" customWidth="1"/>
    <col min="11565" max="11565" width="7.625" style="3" customWidth="1"/>
    <col min="11566" max="11566" width="7.5" style="3" bestFit="1" customWidth="1"/>
    <col min="11567" max="11567" width="4.25" style="3" bestFit="1" customWidth="1"/>
    <col min="11568" max="11578" width="4.625" style="3" bestFit="1" customWidth="1"/>
    <col min="11579" max="11782" width="9" style="3"/>
    <col min="11783" max="11783" width="10.25" style="3" bestFit="1" customWidth="1"/>
    <col min="11784" max="11784" width="1.25" style="3" bestFit="1" customWidth="1"/>
    <col min="11785" max="11785" width="16.125" style="3" bestFit="1" customWidth="1"/>
    <col min="11786" max="11819" width="4.875" style="3" bestFit="1" customWidth="1"/>
    <col min="11820" max="11820" width="4.25" style="3" bestFit="1" customWidth="1"/>
    <col min="11821" max="11821" width="7.625" style="3" customWidth="1"/>
    <col min="11822" max="11822" width="7.5" style="3" bestFit="1" customWidth="1"/>
    <col min="11823" max="11823" width="4.25" style="3" bestFit="1" customWidth="1"/>
    <col min="11824" max="11834" width="4.625" style="3" bestFit="1" customWidth="1"/>
    <col min="11835" max="12038" width="9" style="3"/>
    <col min="12039" max="12039" width="10.25" style="3" bestFit="1" customWidth="1"/>
    <col min="12040" max="12040" width="1.25" style="3" bestFit="1" customWidth="1"/>
    <col min="12041" max="12041" width="16.125" style="3" bestFit="1" customWidth="1"/>
    <col min="12042" max="12075" width="4.875" style="3" bestFit="1" customWidth="1"/>
    <col min="12076" max="12076" width="4.25" style="3" bestFit="1" customWidth="1"/>
    <col min="12077" max="12077" width="7.625" style="3" customWidth="1"/>
    <col min="12078" max="12078" width="7.5" style="3" bestFit="1" customWidth="1"/>
    <col min="12079" max="12079" width="4.25" style="3" bestFit="1" customWidth="1"/>
    <col min="12080" max="12090" width="4.625" style="3" bestFit="1" customWidth="1"/>
    <col min="12091" max="12294" width="9" style="3"/>
    <col min="12295" max="12295" width="10.25" style="3" bestFit="1" customWidth="1"/>
    <col min="12296" max="12296" width="1.25" style="3" bestFit="1" customWidth="1"/>
    <col min="12297" max="12297" width="16.125" style="3" bestFit="1" customWidth="1"/>
    <col min="12298" max="12331" width="4.875" style="3" bestFit="1" customWidth="1"/>
    <col min="12332" max="12332" width="4.25" style="3" bestFit="1" customWidth="1"/>
    <col min="12333" max="12333" width="7.625" style="3" customWidth="1"/>
    <col min="12334" max="12334" width="7.5" style="3" bestFit="1" customWidth="1"/>
    <col min="12335" max="12335" width="4.25" style="3" bestFit="1" customWidth="1"/>
    <col min="12336" max="12346" width="4.625" style="3" bestFit="1" customWidth="1"/>
    <col min="12347" max="12550" width="9" style="3"/>
    <col min="12551" max="12551" width="10.25" style="3" bestFit="1" customWidth="1"/>
    <col min="12552" max="12552" width="1.25" style="3" bestFit="1" customWidth="1"/>
    <col min="12553" max="12553" width="16.125" style="3" bestFit="1" customWidth="1"/>
    <col min="12554" max="12587" width="4.875" style="3" bestFit="1" customWidth="1"/>
    <col min="12588" max="12588" width="4.25" style="3" bestFit="1" customWidth="1"/>
    <col min="12589" max="12589" width="7.625" style="3" customWidth="1"/>
    <col min="12590" max="12590" width="7.5" style="3" bestFit="1" customWidth="1"/>
    <col min="12591" max="12591" width="4.25" style="3" bestFit="1" customWidth="1"/>
    <col min="12592" max="12602" width="4.625" style="3" bestFit="1" customWidth="1"/>
    <col min="12603" max="12806" width="9" style="3"/>
    <col min="12807" max="12807" width="10.25" style="3" bestFit="1" customWidth="1"/>
    <col min="12808" max="12808" width="1.25" style="3" bestFit="1" customWidth="1"/>
    <col min="12809" max="12809" width="16.125" style="3" bestFit="1" customWidth="1"/>
    <col min="12810" max="12843" width="4.875" style="3" bestFit="1" customWidth="1"/>
    <col min="12844" max="12844" width="4.25" style="3" bestFit="1" customWidth="1"/>
    <col min="12845" max="12845" width="7.625" style="3" customWidth="1"/>
    <col min="12846" max="12846" width="7.5" style="3" bestFit="1" customWidth="1"/>
    <col min="12847" max="12847" width="4.25" style="3" bestFit="1" customWidth="1"/>
    <col min="12848" max="12858" width="4.625" style="3" bestFit="1" customWidth="1"/>
    <col min="12859" max="13062" width="9" style="3"/>
    <col min="13063" max="13063" width="10.25" style="3" bestFit="1" customWidth="1"/>
    <col min="13064" max="13064" width="1.25" style="3" bestFit="1" customWidth="1"/>
    <col min="13065" max="13065" width="16.125" style="3" bestFit="1" customWidth="1"/>
    <col min="13066" max="13099" width="4.875" style="3" bestFit="1" customWidth="1"/>
    <col min="13100" max="13100" width="4.25" style="3" bestFit="1" customWidth="1"/>
    <col min="13101" max="13101" width="7.625" style="3" customWidth="1"/>
    <col min="13102" max="13102" width="7.5" style="3" bestFit="1" customWidth="1"/>
    <col min="13103" max="13103" width="4.25" style="3" bestFit="1" customWidth="1"/>
    <col min="13104" max="13114" width="4.625" style="3" bestFit="1" customWidth="1"/>
    <col min="13115" max="13318" width="9" style="3"/>
    <col min="13319" max="13319" width="10.25" style="3" bestFit="1" customWidth="1"/>
    <col min="13320" max="13320" width="1.25" style="3" bestFit="1" customWidth="1"/>
    <col min="13321" max="13321" width="16.125" style="3" bestFit="1" customWidth="1"/>
    <col min="13322" max="13355" width="4.875" style="3" bestFit="1" customWidth="1"/>
    <col min="13356" max="13356" width="4.25" style="3" bestFit="1" customWidth="1"/>
    <col min="13357" max="13357" width="7.625" style="3" customWidth="1"/>
    <col min="13358" max="13358" width="7.5" style="3" bestFit="1" customWidth="1"/>
    <col min="13359" max="13359" width="4.25" style="3" bestFit="1" customWidth="1"/>
    <col min="13360" max="13370" width="4.625" style="3" bestFit="1" customWidth="1"/>
    <col min="13371" max="13574" width="9" style="3"/>
    <col min="13575" max="13575" width="10.25" style="3" bestFit="1" customWidth="1"/>
    <col min="13576" max="13576" width="1.25" style="3" bestFit="1" customWidth="1"/>
    <col min="13577" max="13577" width="16.125" style="3" bestFit="1" customWidth="1"/>
    <col min="13578" max="13611" width="4.875" style="3" bestFit="1" customWidth="1"/>
    <col min="13612" max="13612" width="4.25" style="3" bestFit="1" customWidth="1"/>
    <col min="13613" max="13613" width="7.625" style="3" customWidth="1"/>
    <col min="13614" max="13614" width="7.5" style="3" bestFit="1" customWidth="1"/>
    <col min="13615" max="13615" width="4.25" style="3" bestFit="1" customWidth="1"/>
    <col min="13616" max="13626" width="4.625" style="3" bestFit="1" customWidth="1"/>
    <col min="13627" max="13830" width="9" style="3"/>
    <col min="13831" max="13831" width="10.25" style="3" bestFit="1" customWidth="1"/>
    <col min="13832" max="13832" width="1.25" style="3" bestFit="1" customWidth="1"/>
    <col min="13833" max="13833" width="16.125" style="3" bestFit="1" customWidth="1"/>
    <col min="13834" max="13867" width="4.875" style="3" bestFit="1" customWidth="1"/>
    <col min="13868" max="13868" width="4.25" style="3" bestFit="1" customWidth="1"/>
    <col min="13869" max="13869" width="7.625" style="3" customWidth="1"/>
    <col min="13870" max="13870" width="7.5" style="3" bestFit="1" customWidth="1"/>
    <col min="13871" max="13871" width="4.25" style="3" bestFit="1" customWidth="1"/>
    <col min="13872" max="13882" width="4.625" style="3" bestFit="1" customWidth="1"/>
    <col min="13883" max="14086" width="9" style="3"/>
    <col min="14087" max="14087" width="10.25" style="3" bestFit="1" customWidth="1"/>
    <col min="14088" max="14088" width="1.25" style="3" bestFit="1" customWidth="1"/>
    <col min="14089" max="14089" width="16.125" style="3" bestFit="1" customWidth="1"/>
    <col min="14090" max="14123" width="4.875" style="3" bestFit="1" customWidth="1"/>
    <col min="14124" max="14124" width="4.25" style="3" bestFit="1" customWidth="1"/>
    <col min="14125" max="14125" width="7.625" style="3" customWidth="1"/>
    <col min="14126" max="14126" width="7.5" style="3" bestFit="1" customWidth="1"/>
    <col min="14127" max="14127" width="4.25" style="3" bestFit="1" customWidth="1"/>
    <col min="14128" max="14138" width="4.625" style="3" bestFit="1" customWidth="1"/>
    <col min="14139" max="14342" width="9" style="3"/>
    <col min="14343" max="14343" width="10.25" style="3" bestFit="1" customWidth="1"/>
    <col min="14344" max="14344" width="1.25" style="3" bestFit="1" customWidth="1"/>
    <col min="14345" max="14345" width="16.125" style="3" bestFit="1" customWidth="1"/>
    <col min="14346" max="14379" width="4.875" style="3" bestFit="1" customWidth="1"/>
    <col min="14380" max="14380" width="4.25" style="3" bestFit="1" customWidth="1"/>
    <col min="14381" max="14381" width="7.625" style="3" customWidth="1"/>
    <col min="14382" max="14382" width="7.5" style="3" bestFit="1" customWidth="1"/>
    <col min="14383" max="14383" width="4.25" style="3" bestFit="1" customWidth="1"/>
    <col min="14384" max="14394" width="4.625" style="3" bestFit="1" customWidth="1"/>
    <col min="14395" max="14598" width="9" style="3"/>
    <col min="14599" max="14599" width="10.25" style="3" bestFit="1" customWidth="1"/>
    <col min="14600" max="14600" width="1.25" style="3" bestFit="1" customWidth="1"/>
    <col min="14601" max="14601" width="16.125" style="3" bestFit="1" customWidth="1"/>
    <col min="14602" max="14635" width="4.875" style="3" bestFit="1" customWidth="1"/>
    <col min="14636" max="14636" width="4.25" style="3" bestFit="1" customWidth="1"/>
    <col min="14637" max="14637" width="7.625" style="3" customWidth="1"/>
    <col min="14638" max="14638" width="7.5" style="3" bestFit="1" customWidth="1"/>
    <col min="14639" max="14639" width="4.25" style="3" bestFit="1" customWidth="1"/>
    <col min="14640" max="14650" width="4.625" style="3" bestFit="1" customWidth="1"/>
    <col min="14651" max="14854" width="9" style="3"/>
    <col min="14855" max="14855" width="10.25" style="3" bestFit="1" customWidth="1"/>
    <col min="14856" max="14856" width="1.25" style="3" bestFit="1" customWidth="1"/>
    <col min="14857" max="14857" width="16.125" style="3" bestFit="1" customWidth="1"/>
    <col min="14858" max="14891" width="4.875" style="3" bestFit="1" customWidth="1"/>
    <col min="14892" max="14892" width="4.25" style="3" bestFit="1" customWidth="1"/>
    <col min="14893" max="14893" width="7.625" style="3" customWidth="1"/>
    <col min="14894" max="14894" width="7.5" style="3" bestFit="1" customWidth="1"/>
    <col min="14895" max="14895" width="4.25" style="3" bestFit="1" customWidth="1"/>
    <col min="14896" max="14906" width="4.625" style="3" bestFit="1" customWidth="1"/>
    <col min="14907" max="15110" width="9" style="3"/>
    <col min="15111" max="15111" width="10.25" style="3" bestFit="1" customWidth="1"/>
    <col min="15112" max="15112" width="1.25" style="3" bestFit="1" customWidth="1"/>
    <col min="15113" max="15113" width="16.125" style="3" bestFit="1" customWidth="1"/>
    <col min="15114" max="15147" width="4.875" style="3" bestFit="1" customWidth="1"/>
    <col min="15148" max="15148" width="4.25" style="3" bestFit="1" customWidth="1"/>
    <col min="15149" max="15149" width="7.625" style="3" customWidth="1"/>
    <col min="15150" max="15150" width="7.5" style="3" bestFit="1" customWidth="1"/>
    <col min="15151" max="15151" width="4.25" style="3" bestFit="1" customWidth="1"/>
    <col min="15152" max="15162" width="4.625" style="3" bestFit="1" customWidth="1"/>
    <col min="15163" max="15366" width="9" style="3"/>
    <col min="15367" max="15367" width="10.25" style="3" bestFit="1" customWidth="1"/>
    <col min="15368" max="15368" width="1.25" style="3" bestFit="1" customWidth="1"/>
    <col min="15369" max="15369" width="16.125" style="3" bestFit="1" customWidth="1"/>
    <col min="15370" max="15403" width="4.875" style="3" bestFit="1" customWidth="1"/>
    <col min="15404" max="15404" width="4.25" style="3" bestFit="1" customWidth="1"/>
    <col min="15405" max="15405" width="7.625" style="3" customWidth="1"/>
    <col min="15406" max="15406" width="7.5" style="3" bestFit="1" customWidth="1"/>
    <col min="15407" max="15407" width="4.25" style="3" bestFit="1" customWidth="1"/>
    <col min="15408" max="15418" width="4.625" style="3" bestFit="1" customWidth="1"/>
    <col min="15419" max="15622" width="9" style="3"/>
    <col min="15623" max="15623" width="10.25" style="3" bestFit="1" customWidth="1"/>
    <col min="15624" max="15624" width="1.25" style="3" bestFit="1" customWidth="1"/>
    <col min="15625" max="15625" width="16.125" style="3" bestFit="1" customWidth="1"/>
    <col min="15626" max="15659" width="4.875" style="3" bestFit="1" customWidth="1"/>
    <col min="15660" max="15660" width="4.25" style="3" bestFit="1" customWidth="1"/>
    <col min="15661" max="15661" width="7.625" style="3" customWidth="1"/>
    <col min="15662" max="15662" width="7.5" style="3" bestFit="1" customWidth="1"/>
    <col min="15663" max="15663" width="4.25" style="3" bestFit="1" customWidth="1"/>
    <col min="15664" max="15674" width="4.625" style="3" bestFit="1" customWidth="1"/>
    <col min="15675" max="15878" width="9" style="3"/>
    <col min="15879" max="15879" width="10.25" style="3" bestFit="1" customWidth="1"/>
    <col min="15880" max="15880" width="1.25" style="3" bestFit="1" customWidth="1"/>
    <col min="15881" max="15881" width="16.125" style="3" bestFit="1" customWidth="1"/>
    <col min="15882" max="15915" width="4.875" style="3" bestFit="1" customWidth="1"/>
    <col min="15916" max="15916" width="4.25" style="3" bestFit="1" customWidth="1"/>
    <col min="15917" max="15917" width="7.625" style="3" customWidth="1"/>
    <col min="15918" max="15918" width="7.5" style="3" bestFit="1" customWidth="1"/>
    <col min="15919" max="15919" width="4.25" style="3" bestFit="1" customWidth="1"/>
    <col min="15920" max="15930" width="4.625" style="3" bestFit="1" customWidth="1"/>
    <col min="15931" max="16134" width="9" style="3"/>
    <col min="16135" max="16135" width="10.25" style="3" bestFit="1" customWidth="1"/>
    <col min="16136" max="16136" width="1.25" style="3" bestFit="1" customWidth="1"/>
    <col min="16137" max="16137" width="16.125" style="3" bestFit="1" customWidth="1"/>
    <col min="16138" max="16171" width="4.875" style="3" bestFit="1" customWidth="1"/>
    <col min="16172" max="16172" width="4.25" style="3" bestFit="1" customWidth="1"/>
    <col min="16173" max="16173" width="7.625" style="3" customWidth="1"/>
    <col min="16174" max="16174" width="7.5" style="3" bestFit="1" customWidth="1"/>
    <col min="16175" max="16175" width="4.25" style="3" bestFit="1" customWidth="1"/>
    <col min="16176" max="16186" width="4.625" style="3" bestFit="1" customWidth="1"/>
    <col min="16187" max="16384" width="9" style="3"/>
  </cols>
  <sheetData>
    <row r="1" spans="1:51" s="72" customFormat="1" ht="26.25" customHeight="1">
      <c r="A1" s="71"/>
      <c r="E1" s="72" t="s">
        <v>66</v>
      </c>
      <c r="AA1" s="73" t="s">
        <v>61</v>
      </c>
      <c r="AB1" s="73"/>
      <c r="AC1" s="73"/>
      <c r="AD1" s="73"/>
      <c r="AE1" s="73"/>
      <c r="AF1" s="73"/>
      <c r="AG1" s="73"/>
      <c r="AH1" s="73" t="s">
        <v>65</v>
      </c>
      <c r="AI1" s="73"/>
      <c r="AJ1" s="73"/>
      <c r="AK1" s="73"/>
      <c r="AL1" s="73"/>
      <c r="AM1" s="73"/>
      <c r="AN1" s="73"/>
    </row>
    <row r="2" spans="1:51" s="55" customFormat="1" ht="4.5" customHeight="1">
      <c r="A2" s="56"/>
    </row>
    <row r="3" spans="1:51" ht="21" customHeight="1">
      <c r="B3" s="177"/>
      <c r="C3" s="1" t="s">
        <v>0</v>
      </c>
      <c r="D3" s="23">
        <v>29</v>
      </c>
      <c r="E3" s="23">
        <v>30</v>
      </c>
      <c r="F3" s="48">
        <v>31</v>
      </c>
      <c r="G3" s="39">
        <v>1</v>
      </c>
      <c r="H3" s="23">
        <v>2</v>
      </c>
      <c r="I3" s="23">
        <v>3</v>
      </c>
      <c r="J3" s="23">
        <v>4</v>
      </c>
      <c r="K3" s="23">
        <v>5</v>
      </c>
      <c r="L3" s="23">
        <v>6</v>
      </c>
      <c r="M3" s="23">
        <v>7</v>
      </c>
      <c r="N3" s="23">
        <v>8</v>
      </c>
      <c r="O3" s="23">
        <v>9</v>
      </c>
      <c r="P3" s="23">
        <v>10</v>
      </c>
      <c r="Q3" s="23">
        <v>11</v>
      </c>
      <c r="R3" s="23">
        <v>12</v>
      </c>
      <c r="S3" s="23">
        <v>13</v>
      </c>
      <c r="T3" s="23">
        <v>14</v>
      </c>
      <c r="U3" s="23">
        <v>15</v>
      </c>
      <c r="V3" s="23">
        <v>16</v>
      </c>
      <c r="W3" s="23">
        <v>17</v>
      </c>
      <c r="X3" s="23">
        <v>18</v>
      </c>
      <c r="Y3" s="23">
        <v>19</v>
      </c>
      <c r="Z3" s="23">
        <v>20</v>
      </c>
      <c r="AA3" s="23">
        <v>21</v>
      </c>
      <c r="AB3" s="23">
        <v>22</v>
      </c>
      <c r="AC3" s="23">
        <v>23</v>
      </c>
      <c r="AD3" s="23">
        <v>24</v>
      </c>
      <c r="AE3" s="23">
        <v>25</v>
      </c>
      <c r="AF3" s="23">
        <v>26</v>
      </c>
      <c r="AG3" s="23">
        <v>27</v>
      </c>
      <c r="AH3" s="23">
        <v>28</v>
      </c>
      <c r="AI3" s="23">
        <v>29</v>
      </c>
      <c r="AJ3" s="23">
        <v>30</v>
      </c>
      <c r="AK3" s="48">
        <v>31</v>
      </c>
      <c r="AL3" s="179" t="s">
        <v>1</v>
      </c>
      <c r="AM3" s="181" t="s">
        <v>2</v>
      </c>
      <c r="AN3" s="181" t="s">
        <v>3</v>
      </c>
      <c r="AO3" s="181" t="s">
        <v>4</v>
      </c>
      <c r="AP3" s="2"/>
      <c r="AV3" s="2"/>
    </row>
    <row r="4" spans="1:51" ht="20.25" customHeight="1" thickBot="1">
      <c r="B4" s="178"/>
      <c r="C4" s="34" t="s">
        <v>5</v>
      </c>
      <c r="D4" s="41" t="s">
        <v>6</v>
      </c>
      <c r="E4" s="41" t="s">
        <v>7</v>
      </c>
      <c r="F4" s="49" t="s">
        <v>8</v>
      </c>
      <c r="G4" s="40" t="s">
        <v>9</v>
      </c>
      <c r="H4" s="41" t="s">
        <v>10</v>
      </c>
      <c r="I4" s="41" t="s">
        <v>11</v>
      </c>
      <c r="J4" s="41" t="s">
        <v>12</v>
      </c>
      <c r="K4" s="41" t="s">
        <v>6</v>
      </c>
      <c r="L4" s="41" t="s">
        <v>7</v>
      </c>
      <c r="M4" s="41" t="s">
        <v>8</v>
      </c>
      <c r="N4" s="41" t="s">
        <v>9</v>
      </c>
      <c r="O4" s="41" t="s">
        <v>10</v>
      </c>
      <c r="P4" s="41" t="s">
        <v>11</v>
      </c>
      <c r="Q4" s="41" t="s">
        <v>12</v>
      </c>
      <c r="R4" s="41" t="s">
        <v>6</v>
      </c>
      <c r="S4" s="41" t="s">
        <v>7</v>
      </c>
      <c r="T4" s="41" t="s">
        <v>8</v>
      </c>
      <c r="U4" s="41" t="s">
        <v>9</v>
      </c>
      <c r="V4" s="41" t="s">
        <v>10</v>
      </c>
      <c r="W4" s="41" t="s">
        <v>11</v>
      </c>
      <c r="X4" s="41" t="s">
        <v>12</v>
      </c>
      <c r="Y4" s="41" t="s">
        <v>6</v>
      </c>
      <c r="Z4" s="41" t="s">
        <v>7</v>
      </c>
      <c r="AA4" s="41" t="s">
        <v>8</v>
      </c>
      <c r="AB4" s="41" t="s">
        <v>9</v>
      </c>
      <c r="AC4" s="41" t="s">
        <v>10</v>
      </c>
      <c r="AD4" s="41" t="s">
        <v>11</v>
      </c>
      <c r="AE4" s="41" t="s">
        <v>12</v>
      </c>
      <c r="AF4" s="41" t="s">
        <v>6</v>
      </c>
      <c r="AG4" s="41" t="s">
        <v>7</v>
      </c>
      <c r="AH4" s="41" t="s">
        <v>8</v>
      </c>
      <c r="AI4" s="41" t="s">
        <v>9</v>
      </c>
      <c r="AJ4" s="41" t="s">
        <v>10</v>
      </c>
      <c r="AK4" s="53"/>
      <c r="AL4" s="180"/>
      <c r="AM4" s="182"/>
      <c r="AN4" s="182"/>
      <c r="AO4" s="182"/>
      <c r="AP4" s="2"/>
      <c r="AV4" s="2"/>
    </row>
    <row r="5" spans="1:51" ht="26.25" customHeight="1" thickTop="1">
      <c r="A5" s="57">
        <v>1</v>
      </c>
      <c r="B5" s="30" t="s">
        <v>15</v>
      </c>
      <c r="C5" s="67" t="s">
        <v>16</v>
      </c>
      <c r="D5" s="37" t="s">
        <v>13</v>
      </c>
      <c r="E5" s="37" t="s">
        <v>17</v>
      </c>
      <c r="F5" s="50" t="s">
        <v>17</v>
      </c>
      <c r="G5" s="42" t="s">
        <v>17</v>
      </c>
      <c r="H5" s="37" t="s">
        <v>17</v>
      </c>
      <c r="I5" s="37" t="s">
        <v>13</v>
      </c>
      <c r="J5" s="37" t="s">
        <v>13</v>
      </c>
      <c r="K5" s="37" t="s">
        <v>13</v>
      </c>
      <c r="L5" s="37" t="s">
        <v>17</v>
      </c>
      <c r="M5" s="37" t="s">
        <v>17</v>
      </c>
      <c r="N5" s="37" t="s">
        <v>17</v>
      </c>
      <c r="O5" s="37" t="s">
        <v>17</v>
      </c>
      <c r="P5" s="37" t="s">
        <v>17</v>
      </c>
      <c r="Q5" s="37" t="s">
        <v>13</v>
      </c>
      <c r="R5" s="37" t="s">
        <v>13</v>
      </c>
      <c r="S5" s="37" t="s">
        <v>17</v>
      </c>
      <c r="T5" s="37" t="s">
        <v>17</v>
      </c>
      <c r="U5" s="37" t="s">
        <v>17</v>
      </c>
      <c r="V5" s="37" t="s">
        <v>17</v>
      </c>
      <c r="W5" s="37" t="s">
        <v>17</v>
      </c>
      <c r="X5" s="37" t="s">
        <v>13</v>
      </c>
      <c r="Y5" s="37" t="s">
        <v>13</v>
      </c>
      <c r="Z5" s="37" t="s">
        <v>18</v>
      </c>
      <c r="AA5" s="37" t="s">
        <v>17</v>
      </c>
      <c r="AB5" s="37" t="s">
        <v>17</v>
      </c>
      <c r="AC5" s="37" t="s">
        <v>19</v>
      </c>
      <c r="AD5" s="37" t="s">
        <v>19</v>
      </c>
      <c r="AE5" s="37" t="s">
        <v>20</v>
      </c>
      <c r="AF5" s="37" t="s">
        <v>20</v>
      </c>
      <c r="AG5" s="37" t="s">
        <v>21</v>
      </c>
      <c r="AH5" s="37" t="s">
        <v>17</v>
      </c>
      <c r="AI5" s="37" t="s">
        <v>17</v>
      </c>
      <c r="AJ5" s="37" t="s">
        <v>17</v>
      </c>
      <c r="AK5" s="50"/>
      <c r="AL5" s="85">
        <f t="shared" ref="AL5:AL45" si="0">COUNTIF(G5:AK5,"公")</f>
        <v>9</v>
      </c>
      <c r="AM5" s="86">
        <f t="shared" ref="AM5:AM45" si="1">COUNTIF(G5:AK5,"有")</f>
        <v>2</v>
      </c>
      <c r="AN5" s="87">
        <f t="shared" ref="AN5:AN45" si="2">COUNTIF(G5:AK5,"―")*0.5</f>
        <v>0</v>
      </c>
      <c r="AO5" s="86">
        <f t="shared" ref="AO5:AO43" si="3">COUNTIF(G5:AL5,"②")</f>
        <v>0</v>
      </c>
      <c r="AQ5" s="5"/>
      <c r="AW5" s="13"/>
      <c r="AX5" s="13"/>
    </row>
    <row r="6" spans="1:51" ht="15" customHeight="1">
      <c r="B6" s="30"/>
      <c r="C6" s="9"/>
      <c r="D6" s="37"/>
      <c r="E6" s="37"/>
      <c r="F6" s="50"/>
      <c r="G6" s="42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50"/>
      <c r="AL6" s="85"/>
      <c r="AM6" s="86"/>
      <c r="AN6" s="87"/>
      <c r="AO6" s="86"/>
      <c r="AW6" s="13"/>
      <c r="AX6" s="13"/>
    </row>
    <row r="7" spans="1:51" ht="25.5" customHeight="1">
      <c r="A7" s="57">
        <v>2</v>
      </c>
      <c r="B7" s="8" t="s">
        <v>23</v>
      </c>
      <c r="C7" s="9" t="s">
        <v>24</v>
      </c>
      <c r="D7" s="38" t="s">
        <v>14</v>
      </c>
      <c r="E7" s="38" t="s">
        <v>14</v>
      </c>
      <c r="F7" s="51" t="s">
        <v>13</v>
      </c>
      <c r="G7" s="43" t="s">
        <v>17</v>
      </c>
      <c r="H7" s="38" t="s">
        <v>14</v>
      </c>
      <c r="I7" s="38" t="s">
        <v>14</v>
      </c>
      <c r="J7" s="38" t="s">
        <v>13</v>
      </c>
      <c r="K7" s="38" t="s">
        <v>13</v>
      </c>
      <c r="L7" s="38" t="s">
        <v>17</v>
      </c>
      <c r="M7" s="38" t="s">
        <v>18</v>
      </c>
      <c r="N7" s="38" t="s">
        <v>20</v>
      </c>
      <c r="O7" s="38" t="s">
        <v>17</v>
      </c>
      <c r="P7" s="38" t="s">
        <v>17</v>
      </c>
      <c r="Q7" s="38" t="s">
        <v>14</v>
      </c>
      <c r="R7" s="38" t="s">
        <v>14</v>
      </c>
      <c r="S7" s="38" t="s">
        <v>13</v>
      </c>
      <c r="T7" s="38" t="s">
        <v>17</v>
      </c>
      <c r="U7" s="38" t="s">
        <v>13</v>
      </c>
      <c r="V7" s="38" t="s">
        <v>25</v>
      </c>
      <c r="W7" s="38" t="s">
        <v>25</v>
      </c>
      <c r="X7" s="38" t="s">
        <v>17</v>
      </c>
      <c r="Y7" s="38" t="s">
        <v>14</v>
      </c>
      <c r="Z7" s="38" t="s">
        <v>14</v>
      </c>
      <c r="AA7" s="38" t="s">
        <v>13</v>
      </c>
      <c r="AB7" s="38" t="s">
        <v>13</v>
      </c>
      <c r="AC7" s="38" t="s">
        <v>13</v>
      </c>
      <c r="AD7" s="38" t="s">
        <v>17</v>
      </c>
      <c r="AE7" s="38" t="s">
        <v>20</v>
      </c>
      <c r="AF7" s="38" t="s">
        <v>13</v>
      </c>
      <c r="AG7" s="38" t="s">
        <v>17</v>
      </c>
      <c r="AH7" s="38" t="s">
        <v>14</v>
      </c>
      <c r="AI7" s="38" t="s">
        <v>14</v>
      </c>
      <c r="AJ7" s="38" t="s">
        <v>13</v>
      </c>
      <c r="AK7" s="51"/>
      <c r="AL7" s="88">
        <f t="shared" si="0"/>
        <v>9</v>
      </c>
      <c r="AM7" s="89">
        <f t="shared" si="1"/>
        <v>2</v>
      </c>
      <c r="AN7" s="90">
        <f t="shared" si="2"/>
        <v>4</v>
      </c>
      <c r="AO7" s="89">
        <f t="shared" si="3"/>
        <v>0</v>
      </c>
      <c r="AW7" s="84"/>
    </row>
    <row r="8" spans="1:51" ht="15" customHeight="1">
      <c r="B8" s="30"/>
      <c r="C8" s="9"/>
      <c r="D8" s="37"/>
      <c r="E8" s="37"/>
      <c r="F8" s="50"/>
      <c r="G8" s="42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50"/>
      <c r="AL8" s="85"/>
      <c r="AM8" s="86"/>
      <c r="AN8" s="87"/>
      <c r="AO8" s="86"/>
      <c r="AW8" s="13"/>
      <c r="AX8" s="13"/>
    </row>
    <row r="9" spans="1:51" ht="25.5" customHeight="1">
      <c r="A9" s="57">
        <v>3</v>
      </c>
      <c r="B9" s="8" t="s">
        <v>27</v>
      </c>
      <c r="C9" s="9" t="s">
        <v>28</v>
      </c>
      <c r="D9" s="38" t="s">
        <v>13</v>
      </c>
      <c r="E9" s="38" t="s">
        <v>17</v>
      </c>
      <c r="F9" s="51" t="s">
        <v>17</v>
      </c>
      <c r="G9" s="43" t="s">
        <v>17</v>
      </c>
      <c r="H9" s="38" t="s">
        <v>17</v>
      </c>
      <c r="I9" s="38" t="s">
        <v>13</v>
      </c>
      <c r="J9" s="38" t="s">
        <v>13</v>
      </c>
      <c r="K9" s="38" t="s">
        <v>13</v>
      </c>
      <c r="L9" s="38" t="s">
        <v>17</v>
      </c>
      <c r="M9" s="38" t="s">
        <v>17</v>
      </c>
      <c r="N9" s="38" t="s">
        <v>17</v>
      </c>
      <c r="O9" s="38" t="s">
        <v>17</v>
      </c>
      <c r="P9" s="38" t="s">
        <v>17</v>
      </c>
      <c r="Q9" s="38" t="s">
        <v>13</v>
      </c>
      <c r="R9" s="38" t="s">
        <v>13</v>
      </c>
      <c r="S9" s="38" t="s">
        <v>17</v>
      </c>
      <c r="T9" s="38" t="s">
        <v>17</v>
      </c>
      <c r="U9" s="38" t="s">
        <v>18</v>
      </c>
      <c r="V9" s="38" t="s">
        <v>17</v>
      </c>
      <c r="W9" s="38" t="s">
        <v>17</v>
      </c>
      <c r="X9" s="38" t="s">
        <v>13</v>
      </c>
      <c r="Y9" s="38" t="s">
        <v>13</v>
      </c>
      <c r="Z9" s="38" t="s">
        <v>18</v>
      </c>
      <c r="AA9" s="38" t="s">
        <v>17</v>
      </c>
      <c r="AB9" s="38" t="s">
        <v>17</v>
      </c>
      <c r="AC9" s="38" t="s">
        <v>17</v>
      </c>
      <c r="AD9" s="38" t="s">
        <v>17</v>
      </c>
      <c r="AE9" s="38" t="s">
        <v>13</v>
      </c>
      <c r="AF9" s="38" t="s">
        <v>13</v>
      </c>
      <c r="AG9" s="38" t="s">
        <v>17</v>
      </c>
      <c r="AH9" s="38" t="s">
        <v>17</v>
      </c>
      <c r="AI9" s="38" t="s">
        <v>17</v>
      </c>
      <c r="AJ9" s="38" t="s">
        <v>17</v>
      </c>
      <c r="AK9" s="51"/>
      <c r="AL9" s="88">
        <f t="shared" si="0"/>
        <v>9</v>
      </c>
      <c r="AM9" s="89">
        <f t="shared" si="1"/>
        <v>0</v>
      </c>
      <c r="AN9" s="90">
        <f t="shared" si="2"/>
        <v>0</v>
      </c>
      <c r="AO9" s="89">
        <f t="shared" si="3"/>
        <v>0</v>
      </c>
      <c r="AQ9" s="80" t="s">
        <v>70</v>
      </c>
    </row>
    <row r="10" spans="1:51" ht="15" customHeight="1">
      <c r="B10" s="30"/>
      <c r="C10" s="9"/>
      <c r="D10" s="37"/>
      <c r="E10" s="37"/>
      <c r="F10" s="50"/>
      <c r="G10" s="42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50"/>
      <c r="AL10" s="85"/>
      <c r="AM10" s="86"/>
      <c r="AN10" s="87"/>
      <c r="AO10" s="86"/>
      <c r="AQ10" s="80"/>
      <c r="AW10" s="13"/>
      <c r="AX10" s="13"/>
    </row>
    <row r="11" spans="1:51" ht="25.5" customHeight="1">
      <c r="A11" s="57">
        <v>4</v>
      </c>
      <c r="B11" s="11" t="s">
        <v>29</v>
      </c>
      <c r="C11" s="9" t="s">
        <v>30</v>
      </c>
      <c r="D11" s="38" t="s">
        <v>17</v>
      </c>
      <c r="E11" s="38" t="s">
        <v>13</v>
      </c>
      <c r="F11" s="51" t="s">
        <v>13</v>
      </c>
      <c r="G11" s="43" t="s">
        <v>13</v>
      </c>
      <c r="H11" s="38" t="s">
        <v>31</v>
      </c>
      <c r="I11" s="38" t="s">
        <v>20</v>
      </c>
      <c r="J11" s="38" t="s">
        <v>17</v>
      </c>
      <c r="K11" s="38" t="s">
        <v>14</v>
      </c>
      <c r="L11" s="38" t="s">
        <v>14</v>
      </c>
      <c r="M11" s="38" t="s">
        <v>13</v>
      </c>
      <c r="N11" s="38" t="s">
        <v>14</v>
      </c>
      <c r="O11" s="38" t="s">
        <v>14</v>
      </c>
      <c r="P11" s="38" t="s">
        <v>13</v>
      </c>
      <c r="Q11" s="38" t="s">
        <v>17</v>
      </c>
      <c r="R11" s="38" t="s">
        <v>17</v>
      </c>
      <c r="S11" s="38" t="s">
        <v>14</v>
      </c>
      <c r="T11" s="38" t="s">
        <v>14</v>
      </c>
      <c r="U11" s="38" t="s">
        <v>13</v>
      </c>
      <c r="V11" s="38" t="s">
        <v>17</v>
      </c>
      <c r="W11" s="38" t="s">
        <v>13</v>
      </c>
      <c r="X11" s="38" t="s">
        <v>13</v>
      </c>
      <c r="Y11" s="38" t="s">
        <v>13</v>
      </c>
      <c r="Z11" s="38" t="s">
        <v>17</v>
      </c>
      <c r="AA11" s="38" t="s">
        <v>14</v>
      </c>
      <c r="AB11" s="38" t="s">
        <v>14</v>
      </c>
      <c r="AC11" s="38" t="s">
        <v>13</v>
      </c>
      <c r="AD11" s="38" t="s">
        <v>17</v>
      </c>
      <c r="AE11" s="38" t="s">
        <v>17</v>
      </c>
      <c r="AF11" s="38" t="s">
        <v>17</v>
      </c>
      <c r="AG11" s="38" t="s">
        <v>14</v>
      </c>
      <c r="AH11" s="38" t="s">
        <v>14</v>
      </c>
      <c r="AI11" s="38" t="s">
        <v>13</v>
      </c>
      <c r="AJ11" s="38" t="s">
        <v>17</v>
      </c>
      <c r="AK11" s="51"/>
      <c r="AL11" s="88">
        <f t="shared" si="0"/>
        <v>9</v>
      </c>
      <c r="AM11" s="89">
        <f t="shared" si="1"/>
        <v>1</v>
      </c>
      <c r="AN11" s="90">
        <f t="shared" si="2"/>
        <v>5</v>
      </c>
      <c r="AO11" s="89">
        <f t="shared" si="3"/>
        <v>0</v>
      </c>
      <c r="AP11" s="81"/>
      <c r="AQ11" s="38" t="s">
        <v>17</v>
      </c>
      <c r="AR11" s="75" t="s">
        <v>20</v>
      </c>
      <c r="AV11" s="13"/>
      <c r="AW11" s="13"/>
    </row>
    <row r="12" spans="1:51" ht="15" customHeight="1">
      <c r="B12" s="30"/>
      <c r="C12" s="9"/>
      <c r="D12" s="37"/>
      <c r="E12" s="37"/>
      <c r="F12" s="50"/>
      <c r="G12" s="42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50"/>
      <c r="AL12" s="85"/>
      <c r="AM12" s="86"/>
      <c r="AN12" s="87"/>
      <c r="AO12" s="86"/>
      <c r="AQ12" s="38"/>
      <c r="AR12" s="75"/>
      <c r="AW12" s="13"/>
      <c r="AX12" s="13"/>
    </row>
    <row r="13" spans="1:51" ht="25.5" customHeight="1">
      <c r="A13" s="57">
        <v>5</v>
      </c>
      <c r="B13" s="12" t="s">
        <v>32</v>
      </c>
      <c r="C13" s="9" t="s">
        <v>33</v>
      </c>
      <c r="D13" s="38" t="s">
        <v>17</v>
      </c>
      <c r="E13" s="38" t="s">
        <v>13</v>
      </c>
      <c r="F13" s="51" t="s">
        <v>34</v>
      </c>
      <c r="G13" s="43" t="s">
        <v>13</v>
      </c>
      <c r="H13" s="38" t="s">
        <v>13</v>
      </c>
      <c r="I13" s="38" t="s">
        <v>17</v>
      </c>
      <c r="J13" s="38" t="s">
        <v>17</v>
      </c>
      <c r="K13" s="38" t="s">
        <v>13</v>
      </c>
      <c r="L13" s="38" t="s">
        <v>13</v>
      </c>
      <c r="M13" s="38" t="s">
        <v>35</v>
      </c>
      <c r="N13" s="38" t="s">
        <v>14</v>
      </c>
      <c r="O13" s="38" t="s">
        <v>14</v>
      </c>
      <c r="P13" s="38" t="s">
        <v>13</v>
      </c>
      <c r="Q13" s="38" t="s">
        <v>13</v>
      </c>
      <c r="R13" s="38" t="s">
        <v>35</v>
      </c>
      <c r="S13" s="38" t="s">
        <v>13</v>
      </c>
      <c r="T13" s="38" t="s">
        <v>17</v>
      </c>
      <c r="U13" s="38" t="s">
        <v>14</v>
      </c>
      <c r="V13" s="38" t="s">
        <v>14</v>
      </c>
      <c r="W13" s="38" t="s">
        <v>13</v>
      </c>
      <c r="X13" s="38" t="s">
        <v>17</v>
      </c>
      <c r="Y13" s="38" t="s">
        <v>17</v>
      </c>
      <c r="Z13" s="38" t="s">
        <v>14</v>
      </c>
      <c r="AA13" s="38" t="s">
        <v>14</v>
      </c>
      <c r="AB13" s="38" t="s">
        <v>13</v>
      </c>
      <c r="AC13" s="38" t="s">
        <v>17</v>
      </c>
      <c r="AD13" s="38" t="s">
        <v>17</v>
      </c>
      <c r="AE13" s="38" t="s">
        <v>14</v>
      </c>
      <c r="AF13" s="38" t="s">
        <v>14</v>
      </c>
      <c r="AG13" s="38" t="s">
        <v>31</v>
      </c>
      <c r="AH13" s="38" t="s">
        <v>31</v>
      </c>
      <c r="AI13" s="38" t="s">
        <v>31</v>
      </c>
      <c r="AJ13" s="38" t="s">
        <v>31</v>
      </c>
      <c r="AK13" s="51"/>
      <c r="AL13" s="88">
        <f t="shared" si="0"/>
        <v>9</v>
      </c>
      <c r="AM13" s="89">
        <f t="shared" si="1"/>
        <v>0</v>
      </c>
      <c r="AN13" s="90">
        <f t="shared" si="2"/>
        <v>4</v>
      </c>
      <c r="AO13" s="89">
        <f t="shared" si="3"/>
        <v>2</v>
      </c>
      <c r="AQ13" s="38" t="s">
        <v>13</v>
      </c>
      <c r="AR13" s="75" t="s">
        <v>14</v>
      </c>
      <c r="AY13" s="13"/>
    </row>
    <row r="14" spans="1:51" ht="15" customHeight="1">
      <c r="B14" s="30"/>
      <c r="C14" s="9"/>
      <c r="D14" s="37"/>
      <c r="E14" s="37"/>
      <c r="F14" s="50"/>
      <c r="G14" s="42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50"/>
      <c r="AL14" s="85"/>
      <c r="AM14" s="86"/>
      <c r="AN14" s="87"/>
      <c r="AO14" s="86"/>
      <c r="AQ14" s="38"/>
      <c r="AR14" s="13"/>
      <c r="AS14" s="13"/>
      <c r="AW14" s="13"/>
      <c r="AX14" s="13"/>
    </row>
    <row r="15" spans="1:51" ht="25.5" customHeight="1">
      <c r="A15" s="57">
        <v>6</v>
      </c>
      <c r="B15" s="11" t="s">
        <v>29</v>
      </c>
      <c r="C15" s="9" t="s">
        <v>36</v>
      </c>
      <c r="D15" s="38" t="s">
        <v>13</v>
      </c>
      <c r="E15" s="38" t="s">
        <v>17</v>
      </c>
      <c r="F15" s="51" t="s">
        <v>17</v>
      </c>
      <c r="G15" s="43" t="s">
        <v>17</v>
      </c>
      <c r="H15" s="38" t="s">
        <v>37</v>
      </c>
      <c r="I15" s="38" t="s">
        <v>14</v>
      </c>
      <c r="J15" s="38" t="s">
        <v>14</v>
      </c>
      <c r="K15" s="38" t="s">
        <v>13</v>
      </c>
      <c r="L15" s="38" t="s">
        <v>17</v>
      </c>
      <c r="M15" s="38" t="s">
        <v>17</v>
      </c>
      <c r="N15" s="38" t="s">
        <v>13</v>
      </c>
      <c r="O15" s="38" t="s">
        <v>17</v>
      </c>
      <c r="P15" s="38" t="s">
        <v>14</v>
      </c>
      <c r="Q15" s="38" t="s">
        <v>14</v>
      </c>
      <c r="R15" s="38" t="s">
        <v>13</v>
      </c>
      <c r="S15" s="38" t="s">
        <v>17</v>
      </c>
      <c r="T15" s="38" t="s">
        <v>17</v>
      </c>
      <c r="U15" s="38" t="s">
        <v>13</v>
      </c>
      <c r="V15" s="38" t="s">
        <v>17</v>
      </c>
      <c r="W15" s="38" t="s">
        <v>14</v>
      </c>
      <c r="X15" s="38" t="s">
        <v>14</v>
      </c>
      <c r="Y15" s="38" t="s">
        <v>13</v>
      </c>
      <c r="Z15" s="38" t="s">
        <v>17</v>
      </c>
      <c r="AA15" s="38" t="s">
        <v>17</v>
      </c>
      <c r="AB15" s="38" t="s">
        <v>17</v>
      </c>
      <c r="AC15" s="38" t="s">
        <v>13</v>
      </c>
      <c r="AD15" s="38" t="s">
        <v>14</v>
      </c>
      <c r="AE15" s="38" t="s">
        <v>14</v>
      </c>
      <c r="AF15" s="38" t="s">
        <v>13</v>
      </c>
      <c r="AG15" s="38" t="s">
        <v>17</v>
      </c>
      <c r="AH15" s="38" t="s">
        <v>17</v>
      </c>
      <c r="AI15" s="38" t="s">
        <v>13</v>
      </c>
      <c r="AJ15" s="38" t="s">
        <v>17</v>
      </c>
      <c r="AK15" s="51"/>
      <c r="AL15" s="88">
        <f t="shared" si="0"/>
        <v>9</v>
      </c>
      <c r="AM15" s="89">
        <f t="shared" si="1"/>
        <v>0</v>
      </c>
      <c r="AN15" s="90">
        <f t="shared" si="2"/>
        <v>4</v>
      </c>
      <c r="AO15" s="89">
        <f t="shared" si="3"/>
        <v>0</v>
      </c>
      <c r="AQ15" s="38" t="s">
        <v>14</v>
      </c>
      <c r="AS15" s="13"/>
    </row>
    <row r="16" spans="1:51" ht="15" customHeight="1">
      <c r="B16" s="30"/>
      <c r="C16" s="9"/>
      <c r="D16" s="37"/>
      <c r="E16" s="37"/>
      <c r="F16" s="50"/>
      <c r="G16" s="42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50"/>
      <c r="AL16" s="85"/>
      <c r="AM16" s="86"/>
      <c r="AN16" s="87"/>
      <c r="AO16" s="86"/>
      <c r="AW16" s="13"/>
      <c r="AX16" s="13"/>
    </row>
    <row r="17" spans="1:56" ht="25.5" customHeight="1">
      <c r="A17" s="57">
        <v>7</v>
      </c>
      <c r="B17" s="11" t="s">
        <v>29</v>
      </c>
      <c r="C17" s="9" t="s">
        <v>38</v>
      </c>
      <c r="D17" s="38" t="s">
        <v>13</v>
      </c>
      <c r="E17" s="38" t="s">
        <v>17</v>
      </c>
      <c r="F17" s="51" t="s">
        <v>17</v>
      </c>
      <c r="G17" s="43" t="s">
        <v>13</v>
      </c>
      <c r="H17" s="38" t="s">
        <v>17</v>
      </c>
      <c r="I17" s="38" t="s">
        <v>17</v>
      </c>
      <c r="J17" s="38" t="s">
        <v>13</v>
      </c>
      <c r="K17" s="38" t="s">
        <v>17</v>
      </c>
      <c r="L17" s="38" t="s">
        <v>17</v>
      </c>
      <c r="M17" s="38" t="s">
        <v>17</v>
      </c>
      <c r="N17" s="38" t="s">
        <v>13</v>
      </c>
      <c r="O17" s="38" t="s">
        <v>20</v>
      </c>
      <c r="P17" s="38" t="s">
        <v>17</v>
      </c>
      <c r="Q17" s="38" t="s">
        <v>35</v>
      </c>
      <c r="R17" s="38" t="s">
        <v>13</v>
      </c>
      <c r="S17" s="38" t="s">
        <v>17</v>
      </c>
      <c r="T17" s="38" t="s">
        <v>18</v>
      </c>
      <c r="U17" s="38" t="s">
        <v>17</v>
      </c>
      <c r="V17" s="38" t="s">
        <v>13</v>
      </c>
      <c r="W17" s="38" t="s">
        <v>18</v>
      </c>
      <c r="X17" s="38" t="s">
        <v>17</v>
      </c>
      <c r="Y17" s="38" t="s">
        <v>13</v>
      </c>
      <c r="Z17" s="38" t="s">
        <v>17</v>
      </c>
      <c r="AA17" s="38" t="s">
        <v>17</v>
      </c>
      <c r="AB17" s="38" t="s">
        <v>35</v>
      </c>
      <c r="AC17" s="38" t="s">
        <v>13</v>
      </c>
      <c r="AD17" s="38" t="s">
        <v>17</v>
      </c>
      <c r="AE17" s="38" t="s">
        <v>13</v>
      </c>
      <c r="AF17" s="38" t="s">
        <v>17</v>
      </c>
      <c r="AG17" s="38" t="s">
        <v>17</v>
      </c>
      <c r="AH17" s="38" t="s">
        <v>17</v>
      </c>
      <c r="AI17" s="38" t="s">
        <v>35</v>
      </c>
      <c r="AJ17" s="38" t="s">
        <v>13</v>
      </c>
      <c r="AK17" s="51"/>
      <c r="AL17" s="88">
        <f t="shared" si="0"/>
        <v>9</v>
      </c>
      <c r="AM17" s="89">
        <f t="shared" si="1"/>
        <v>1</v>
      </c>
      <c r="AN17" s="90">
        <f t="shared" si="2"/>
        <v>0</v>
      </c>
      <c r="AO17" s="89">
        <f t="shared" si="3"/>
        <v>3</v>
      </c>
      <c r="AP17" s="13"/>
      <c r="AV17" s="13"/>
      <c r="AW17" s="84"/>
      <c r="AZ17" s="13"/>
      <c r="BA17" s="13"/>
    </row>
    <row r="18" spans="1:56" ht="15" customHeight="1">
      <c r="B18" s="30"/>
      <c r="C18" s="9"/>
      <c r="D18" s="37"/>
      <c r="E18" s="37"/>
      <c r="F18" s="50"/>
      <c r="G18" s="42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50"/>
      <c r="AL18" s="85"/>
      <c r="AM18" s="86"/>
      <c r="AN18" s="87"/>
      <c r="AO18" s="86"/>
      <c r="AW18" s="13"/>
      <c r="AX18" s="13"/>
    </row>
    <row r="19" spans="1:56" ht="25.5" customHeight="1">
      <c r="A19" s="57">
        <v>8</v>
      </c>
      <c r="B19" s="11" t="s">
        <v>29</v>
      </c>
      <c r="C19" s="9" t="s">
        <v>39</v>
      </c>
      <c r="D19" s="38" t="s">
        <v>13</v>
      </c>
      <c r="E19" s="38" t="s">
        <v>17</v>
      </c>
      <c r="F19" s="51" t="s">
        <v>17</v>
      </c>
      <c r="G19" s="43" t="s">
        <v>17</v>
      </c>
      <c r="H19" s="38" t="s">
        <v>17</v>
      </c>
      <c r="I19" s="38" t="s">
        <v>13</v>
      </c>
      <c r="J19" s="38" t="s">
        <v>13</v>
      </c>
      <c r="K19" s="38" t="s">
        <v>13</v>
      </c>
      <c r="L19" s="38" t="s">
        <v>17</v>
      </c>
      <c r="M19" s="38" t="s">
        <v>17</v>
      </c>
      <c r="N19" s="38" t="s">
        <v>17</v>
      </c>
      <c r="O19" s="38" t="s">
        <v>35</v>
      </c>
      <c r="P19" s="38" t="s">
        <v>13</v>
      </c>
      <c r="Q19" s="38" t="s">
        <v>13</v>
      </c>
      <c r="R19" s="38" t="s">
        <v>13</v>
      </c>
      <c r="S19" s="38" t="s">
        <v>18</v>
      </c>
      <c r="T19" s="38" t="s">
        <v>20</v>
      </c>
      <c r="U19" s="38" t="s">
        <v>18</v>
      </c>
      <c r="V19" s="38" t="s">
        <v>35</v>
      </c>
      <c r="W19" s="38" t="s">
        <v>20</v>
      </c>
      <c r="X19" s="38" t="s">
        <v>17</v>
      </c>
      <c r="Y19" s="38" t="s">
        <v>13</v>
      </c>
      <c r="Z19" s="38" t="s">
        <v>17</v>
      </c>
      <c r="AA19" s="38" t="s">
        <v>17</v>
      </c>
      <c r="AB19" s="38" t="s">
        <v>13</v>
      </c>
      <c r="AC19" s="38" t="s">
        <v>17</v>
      </c>
      <c r="AD19" s="38" t="s">
        <v>17</v>
      </c>
      <c r="AE19" s="38" t="s">
        <v>13</v>
      </c>
      <c r="AF19" s="38" t="s">
        <v>17</v>
      </c>
      <c r="AG19" s="38" t="s">
        <v>17</v>
      </c>
      <c r="AH19" s="38" t="s">
        <v>17</v>
      </c>
      <c r="AI19" s="38" t="s">
        <v>17</v>
      </c>
      <c r="AJ19" s="38" t="s">
        <v>35</v>
      </c>
      <c r="AK19" s="51"/>
      <c r="AL19" s="88">
        <f t="shared" si="0"/>
        <v>9</v>
      </c>
      <c r="AM19" s="89">
        <f t="shared" si="1"/>
        <v>2</v>
      </c>
      <c r="AN19" s="90">
        <f t="shared" si="2"/>
        <v>0</v>
      </c>
      <c r="AO19" s="89">
        <f t="shared" si="3"/>
        <v>3</v>
      </c>
      <c r="AP19" s="81"/>
      <c r="AQ19" s="80" t="s">
        <v>71</v>
      </c>
      <c r="AV19" s="13"/>
      <c r="AW19" s="13"/>
      <c r="AX19" s="13"/>
    </row>
    <row r="20" spans="1:56" ht="15" customHeight="1">
      <c r="B20" s="30"/>
      <c r="C20" s="9"/>
      <c r="D20" s="37"/>
      <c r="E20" s="37"/>
      <c r="F20" s="50"/>
      <c r="G20" s="42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50"/>
      <c r="AL20" s="85"/>
      <c r="AM20" s="86"/>
      <c r="AN20" s="87"/>
      <c r="AO20" s="86"/>
      <c r="AQ20" s="80"/>
      <c r="AW20" s="13"/>
      <c r="AX20" s="13"/>
    </row>
    <row r="21" spans="1:56" ht="25.5" customHeight="1">
      <c r="A21" s="57">
        <v>9</v>
      </c>
      <c r="B21" s="8" t="s">
        <v>29</v>
      </c>
      <c r="C21" s="9" t="s">
        <v>40</v>
      </c>
      <c r="D21" s="38" t="s">
        <v>17</v>
      </c>
      <c r="E21" s="38" t="s">
        <v>14</v>
      </c>
      <c r="F21" s="51" t="s">
        <v>14</v>
      </c>
      <c r="G21" s="43" t="s">
        <v>13</v>
      </c>
      <c r="H21" s="38" t="s">
        <v>13</v>
      </c>
      <c r="I21" s="38" t="s">
        <v>17</v>
      </c>
      <c r="J21" s="38" t="s">
        <v>35</v>
      </c>
      <c r="K21" s="38" t="s">
        <v>13</v>
      </c>
      <c r="L21" s="38" t="s">
        <v>17</v>
      </c>
      <c r="M21" s="38" t="s">
        <v>17</v>
      </c>
      <c r="N21" s="38" t="s">
        <v>13</v>
      </c>
      <c r="O21" s="38" t="s">
        <v>13</v>
      </c>
      <c r="P21" s="38" t="s">
        <v>17</v>
      </c>
      <c r="Q21" s="38" t="s">
        <v>17</v>
      </c>
      <c r="R21" s="38" t="s">
        <v>14</v>
      </c>
      <c r="S21" s="38" t="s">
        <v>14</v>
      </c>
      <c r="T21" s="38" t="s">
        <v>13</v>
      </c>
      <c r="U21" s="38" t="s">
        <v>17</v>
      </c>
      <c r="V21" s="38" t="s">
        <v>17</v>
      </c>
      <c r="W21" s="38" t="s">
        <v>35</v>
      </c>
      <c r="X21" s="38" t="s">
        <v>14</v>
      </c>
      <c r="Y21" s="38" t="s">
        <v>14</v>
      </c>
      <c r="Z21" s="38" t="s">
        <v>13</v>
      </c>
      <c r="AA21" s="38" t="s">
        <v>17</v>
      </c>
      <c r="AB21" s="38" t="s">
        <v>17</v>
      </c>
      <c r="AC21" s="38" t="s">
        <v>13</v>
      </c>
      <c r="AD21" s="38" t="s">
        <v>17</v>
      </c>
      <c r="AE21" s="38" t="s">
        <v>14</v>
      </c>
      <c r="AF21" s="38" t="s">
        <v>14</v>
      </c>
      <c r="AG21" s="38" t="s">
        <v>13</v>
      </c>
      <c r="AH21" s="38" t="s">
        <v>17</v>
      </c>
      <c r="AI21" s="38" t="s">
        <v>14</v>
      </c>
      <c r="AJ21" s="38" t="s">
        <v>14</v>
      </c>
      <c r="AK21" s="51"/>
      <c r="AL21" s="88">
        <f t="shared" si="0"/>
        <v>9</v>
      </c>
      <c r="AM21" s="89">
        <f t="shared" si="1"/>
        <v>0</v>
      </c>
      <c r="AN21" s="90">
        <f t="shared" si="2"/>
        <v>4</v>
      </c>
      <c r="AO21" s="89">
        <f t="shared" si="3"/>
        <v>2</v>
      </c>
      <c r="AQ21" s="38" t="s">
        <v>69</v>
      </c>
    </row>
    <row r="22" spans="1:56" ht="15" customHeight="1">
      <c r="B22" s="30"/>
      <c r="C22" s="9"/>
      <c r="D22" s="37"/>
      <c r="E22" s="37"/>
      <c r="F22" s="50"/>
      <c r="G22" s="42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50"/>
      <c r="AL22" s="85"/>
      <c r="AM22" s="86"/>
      <c r="AN22" s="87"/>
      <c r="AO22" s="86"/>
      <c r="AQ22" s="38"/>
      <c r="AW22" s="13"/>
      <c r="AX22" s="13"/>
    </row>
    <row r="23" spans="1:56" ht="25.5" customHeight="1">
      <c r="A23" s="57">
        <v>10</v>
      </c>
      <c r="B23" s="11" t="s">
        <v>29</v>
      </c>
      <c r="C23" s="9" t="s">
        <v>41</v>
      </c>
      <c r="D23" s="38" t="s">
        <v>13</v>
      </c>
      <c r="E23" s="38" t="s">
        <v>34</v>
      </c>
      <c r="F23" s="51" t="s">
        <v>14</v>
      </c>
      <c r="G23" s="43" t="s">
        <v>14</v>
      </c>
      <c r="H23" s="38" t="s">
        <v>13</v>
      </c>
      <c r="I23" s="38" t="s">
        <v>13</v>
      </c>
      <c r="J23" s="38" t="s">
        <v>13</v>
      </c>
      <c r="K23" s="38" t="s">
        <v>17</v>
      </c>
      <c r="L23" s="38" t="s">
        <v>35</v>
      </c>
      <c r="M23" s="38" t="s">
        <v>14</v>
      </c>
      <c r="N23" s="38" t="s">
        <v>14</v>
      </c>
      <c r="O23" s="38" t="s">
        <v>13</v>
      </c>
      <c r="P23" s="38" t="s">
        <v>17</v>
      </c>
      <c r="Q23" s="38" t="s">
        <v>17</v>
      </c>
      <c r="R23" s="38" t="s">
        <v>14</v>
      </c>
      <c r="S23" s="38" t="s">
        <v>14</v>
      </c>
      <c r="T23" s="38" t="s">
        <v>13</v>
      </c>
      <c r="U23" s="38" t="s">
        <v>17</v>
      </c>
      <c r="V23" s="38" t="s">
        <v>20</v>
      </c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51"/>
      <c r="AL23" s="88">
        <f t="shared" si="0"/>
        <v>5</v>
      </c>
      <c r="AM23" s="89">
        <f t="shared" si="1"/>
        <v>1</v>
      </c>
      <c r="AN23" s="90">
        <f t="shared" si="2"/>
        <v>2.5</v>
      </c>
      <c r="AO23" s="89">
        <f t="shared" si="3"/>
        <v>1</v>
      </c>
      <c r="AP23" s="13"/>
      <c r="AQ23" s="76" t="s">
        <v>67</v>
      </c>
      <c r="AV23" s="13"/>
      <c r="AW23" s="84"/>
      <c r="AZ23" s="13"/>
      <c r="BA23" s="13"/>
    </row>
    <row r="24" spans="1:56" ht="15" customHeight="1">
      <c r="B24" s="30"/>
      <c r="C24" s="9"/>
      <c r="D24" s="37"/>
      <c r="E24" s="37"/>
      <c r="F24" s="50"/>
      <c r="G24" s="42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50"/>
      <c r="AL24" s="85"/>
      <c r="AM24" s="86"/>
      <c r="AN24" s="87"/>
      <c r="AO24" s="86"/>
      <c r="AQ24" s="76"/>
      <c r="AW24" s="13"/>
      <c r="AX24" s="13"/>
    </row>
    <row r="25" spans="1:56" ht="25.5" customHeight="1">
      <c r="A25" s="57">
        <v>11</v>
      </c>
      <c r="B25" s="11" t="s">
        <v>29</v>
      </c>
      <c r="C25" s="9" t="s">
        <v>42</v>
      </c>
      <c r="D25" s="38"/>
      <c r="E25" s="38" t="s">
        <v>14</v>
      </c>
      <c r="F25" s="51" t="s">
        <v>14</v>
      </c>
      <c r="G25" s="43" t="s">
        <v>14</v>
      </c>
      <c r="H25" s="38" t="s">
        <v>14</v>
      </c>
      <c r="I25" s="38" t="s">
        <v>13</v>
      </c>
      <c r="J25" s="38" t="s">
        <v>13</v>
      </c>
      <c r="K25" s="38" t="s">
        <v>17</v>
      </c>
      <c r="L25" s="38" t="s">
        <v>14</v>
      </c>
      <c r="M25" s="38" t="s">
        <v>14</v>
      </c>
      <c r="N25" s="38" t="s">
        <v>13</v>
      </c>
      <c r="O25" s="38" t="s">
        <v>17</v>
      </c>
      <c r="P25" s="38" t="s">
        <v>17</v>
      </c>
      <c r="Q25" s="38" t="s">
        <v>37</v>
      </c>
      <c r="R25" s="38" t="s">
        <v>17</v>
      </c>
      <c r="S25" s="38" t="s">
        <v>17</v>
      </c>
      <c r="T25" s="38" t="s">
        <v>35</v>
      </c>
      <c r="U25" s="38" t="s">
        <v>14</v>
      </c>
      <c r="V25" s="38" t="s">
        <v>14</v>
      </c>
      <c r="W25" s="38" t="s">
        <v>37</v>
      </c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51"/>
      <c r="AL25" s="88">
        <f t="shared" si="0"/>
        <v>5</v>
      </c>
      <c r="AM25" s="89">
        <f t="shared" si="1"/>
        <v>0</v>
      </c>
      <c r="AN25" s="90">
        <f t="shared" si="2"/>
        <v>3</v>
      </c>
      <c r="AO25" s="89">
        <f t="shared" si="3"/>
        <v>1</v>
      </c>
      <c r="AP25" s="13"/>
      <c r="AQ25" s="77" t="s">
        <v>68</v>
      </c>
      <c r="AV25" s="13"/>
      <c r="AW25" s="84"/>
      <c r="AZ25" s="13"/>
      <c r="BA25" s="13"/>
    </row>
    <row r="26" spans="1:56" ht="15" customHeight="1">
      <c r="B26" s="30"/>
      <c r="C26" s="9"/>
      <c r="D26" s="37"/>
      <c r="E26" s="37"/>
      <c r="F26" s="50"/>
      <c r="G26" s="42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50"/>
      <c r="AL26" s="85"/>
      <c r="AM26" s="86"/>
      <c r="AN26" s="87"/>
      <c r="AO26" s="86"/>
      <c r="AW26" s="13"/>
      <c r="AX26" s="13"/>
    </row>
    <row r="27" spans="1:56" ht="25.5" customHeight="1">
      <c r="A27" s="57">
        <v>12</v>
      </c>
      <c r="B27" s="11" t="s">
        <v>29</v>
      </c>
      <c r="C27" s="9" t="s">
        <v>43</v>
      </c>
      <c r="D27" s="38" t="s">
        <v>14</v>
      </c>
      <c r="E27" s="38" t="s">
        <v>13</v>
      </c>
      <c r="F27" s="51" t="s">
        <v>44</v>
      </c>
      <c r="G27" s="43" t="s">
        <v>44</v>
      </c>
      <c r="H27" s="38" t="s">
        <v>44</v>
      </c>
      <c r="I27" s="38" t="s">
        <v>17</v>
      </c>
      <c r="J27" s="38" t="s">
        <v>14</v>
      </c>
      <c r="K27" s="38" t="s">
        <v>14</v>
      </c>
      <c r="L27" s="38" t="s">
        <v>13</v>
      </c>
      <c r="M27" s="38" t="s">
        <v>44</v>
      </c>
      <c r="N27" s="38" t="s">
        <v>44</v>
      </c>
      <c r="O27" s="38" t="s">
        <v>14</v>
      </c>
      <c r="P27" s="38" t="s">
        <v>14</v>
      </c>
      <c r="Q27" s="38" t="s">
        <v>13</v>
      </c>
      <c r="R27" s="38" t="s">
        <v>13</v>
      </c>
      <c r="S27" s="38" t="s">
        <v>17</v>
      </c>
      <c r="T27" s="38" t="s">
        <v>44</v>
      </c>
      <c r="U27" s="38" t="s">
        <v>13</v>
      </c>
      <c r="V27" s="38" t="s">
        <v>13</v>
      </c>
      <c r="W27" s="38" t="s">
        <v>13</v>
      </c>
      <c r="X27" s="38" t="s">
        <v>20</v>
      </c>
      <c r="Y27" s="38" t="s">
        <v>17</v>
      </c>
      <c r="Z27" s="38" t="s">
        <v>35</v>
      </c>
      <c r="AA27" s="38" t="s">
        <v>14</v>
      </c>
      <c r="AB27" s="38" t="s">
        <v>14</v>
      </c>
      <c r="AC27" s="38" t="s">
        <v>13</v>
      </c>
      <c r="AD27" s="38" t="s">
        <v>17</v>
      </c>
      <c r="AE27" s="38" t="s">
        <v>17</v>
      </c>
      <c r="AF27" s="38" t="s">
        <v>14</v>
      </c>
      <c r="AG27" s="38" t="s">
        <v>14</v>
      </c>
      <c r="AH27" s="38" t="s">
        <v>13</v>
      </c>
      <c r="AI27" s="38" t="s">
        <v>13</v>
      </c>
      <c r="AJ27" s="38" t="s">
        <v>44</v>
      </c>
      <c r="AK27" s="51"/>
      <c r="AL27" s="88">
        <f t="shared" si="0"/>
        <v>9</v>
      </c>
      <c r="AM27" s="89">
        <f t="shared" si="1"/>
        <v>1</v>
      </c>
      <c r="AN27" s="90">
        <f t="shared" si="2"/>
        <v>4</v>
      </c>
      <c r="AO27" s="89">
        <f t="shared" si="3"/>
        <v>1</v>
      </c>
      <c r="AP27" s="82"/>
      <c r="AQ27" s="83" t="s">
        <v>22</v>
      </c>
      <c r="AV27" s="13"/>
      <c r="AW27" s="13"/>
      <c r="BD27" s="13"/>
    </row>
    <row r="28" spans="1:56" ht="15" customHeight="1">
      <c r="B28" s="30"/>
      <c r="C28" s="9"/>
      <c r="D28" s="37"/>
      <c r="E28" s="37"/>
      <c r="F28" s="50"/>
      <c r="G28" s="42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50"/>
      <c r="AL28" s="85"/>
      <c r="AM28" s="86"/>
      <c r="AN28" s="87"/>
      <c r="AO28" s="86"/>
      <c r="AW28" s="13"/>
      <c r="AX28" s="13"/>
    </row>
    <row r="29" spans="1:56" ht="25.5" customHeight="1">
      <c r="A29" s="57">
        <v>13</v>
      </c>
      <c r="B29" s="11" t="s">
        <v>29</v>
      </c>
      <c r="C29" s="9" t="s">
        <v>45</v>
      </c>
      <c r="D29" s="38" t="s">
        <v>14</v>
      </c>
      <c r="E29" s="38" t="s">
        <v>13</v>
      </c>
      <c r="F29" s="51" t="s">
        <v>17</v>
      </c>
      <c r="G29" s="43" t="s">
        <v>17</v>
      </c>
      <c r="H29" s="38" t="s">
        <v>17</v>
      </c>
      <c r="I29" s="38" t="s">
        <v>14</v>
      </c>
      <c r="J29" s="38" t="s">
        <v>14</v>
      </c>
      <c r="K29" s="38" t="s">
        <v>13</v>
      </c>
      <c r="L29" s="38" t="s">
        <v>13</v>
      </c>
      <c r="M29" s="38" t="s">
        <v>17</v>
      </c>
      <c r="N29" s="38" t="s">
        <v>17</v>
      </c>
      <c r="O29" s="38" t="s">
        <v>13</v>
      </c>
      <c r="P29" s="38" t="s">
        <v>17</v>
      </c>
      <c r="Q29" s="38" t="s">
        <v>17</v>
      </c>
      <c r="R29" s="38" t="s">
        <v>17</v>
      </c>
      <c r="S29" s="38" t="s">
        <v>13</v>
      </c>
      <c r="T29" s="38" t="s">
        <v>13</v>
      </c>
      <c r="U29" s="38" t="s">
        <v>13</v>
      </c>
      <c r="V29" s="38" t="s">
        <v>17</v>
      </c>
      <c r="W29" s="38" t="s">
        <v>17</v>
      </c>
      <c r="X29" s="38" t="s">
        <v>35</v>
      </c>
      <c r="Y29" s="38" t="s">
        <v>14</v>
      </c>
      <c r="Z29" s="38" t="s">
        <v>14</v>
      </c>
      <c r="AA29" s="38" t="s">
        <v>13</v>
      </c>
      <c r="AB29" s="38" t="s">
        <v>17</v>
      </c>
      <c r="AC29" s="38" t="s">
        <v>35</v>
      </c>
      <c r="AD29" s="38" t="s">
        <v>14</v>
      </c>
      <c r="AE29" s="38" t="s">
        <v>14</v>
      </c>
      <c r="AF29" s="38" t="s">
        <v>13</v>
      </c>
      <c r="AG29" s="38" t="s">
        <v>13</v>
      </c>
      <c r="AH29" s="38" t="s">
        <v>17</v>
      </c>
      <c r="AI29" s="38" t="s">
        <v>14</v>
      </c>
      <c r="AJ29" s="38" t="s">
        <v>14</v>
      </c>
      <c r="AK29" s="51"/>
      <c r="AL29" s="88">
        <f t="shared" si="0"/>
        <v>9</v>
      </c>
      <c r="AM29" s="89">
        <f t="shared" si="1"/>
        <v>0</v>
      </c>
      <c r="AN29" s="90">
        <f t="shared" si="2"/>
        <v>4</v>
      </c>
      <c r="AO29" s="89">
        <f t="shared" si="3"/>
        <v>2</v>
      </c>
      <c r="AQ29" s="38" t="s">
        <v>31</v>
      </c>
    </row>
    <row r="30" spans="1:56" ht="15" customHeight="1">
      <c r="B30" s="30"/>
      <c r="C30" s="9"/>
      <c r="D30" s="37"/>
      <c r="E30" s="37"/>
      <c r="F30" s="50"/>
      <c r="G30" s="42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50"/>
      <c r="AL30" s="85"/>
      <c r="AM30" s="86"/>
      <c r="AN30" s="87"/>
      <c r="AO30" s="86"/>
      <c r="AW30" s="13"/>
      <c r="AX30" s="13"/>
    </row>
    <row r="31" spans="1:56" ht="25.5" customHeight="1">
      <c r="A31" s="57">
        <v>14</v>
      </c>
      <c r="B31" s="14" t="s">
        <v>46</v>
      </c>
      <c r="C31" s="9" t="s">
        <v>47</v>
      </c>
      <c r="D31" s="38" t="s">
        <v>17</v>
      </c>
      <c r="E31" s="38" t="s">
        <v>17</v>
      </c>
      <c r="F31" s="51" t="s">
        <v>14</v>
      </c>
      <c r="G31" s="43" t="s">
        <v>14</v>
      </c>
      <c r="H31" s="38" t="s">
        <v>13</v>
      </c>
      <c r="I31" s="38" t="s">
        <v>35</v>
      </c>
      <c r="J31" s="38" t="s">
        <v>13</v>
      </c>
      <c r="K31" s="38" t="s">
        <v>17</v>
      </c>
      <c r="L31" s="38" t="s">
        <v>14</v>
      </c>
      <c r="M31" s="38" t="s">
        <v>14</v>
      </c>
      <c r="N31" s="38" t="s">
        <v>13</v>
      </c>
      <c r="O31" s="38" t="s">
        <v>13</v>
      </c>
      <c r="P31" s="38" t="s">
        <v>17</v>
      </c>
      <c r="Q31" s="38" t="s">
        <v>13</v>
      </c>
      <c r="R31" s="38" t="s">
        <v>17</v>
      </c>
      <c r="S31" s="38" t="s">
        <v>17</v>
      </c>
      <c r="T31" s="38" t="s">
        <v>14</v>
      </c>
      <c r="U31" s="38" t="s">
        <v>14</v>
      </c>
      <c r="V31" s="38" t="s">
        <v>13</v>
      </c>
      <c r="W31" s="38" t="s">
        <v>17</v>
      </c>
      <c r="X31" s="38" t="s">
        <v>13</v>
      </c>
      <c r="Y31" s="38" t="s">
        <v>17</v>
      </c>
      <c r="Z31" s="38" t="s">
        <v>17</v>
      </c>
      <c r="AA31" s="38" t="s">
        <v>35</v>
      </c>
      <c r="AB31" s="38" t="s">
        <v>14</v>
      </c>
      <c r="AC31" s="38" t="s">
        <v>14</v>
      </c>
      <c r="AD31" s="38" t="s">
        <v>13</v>
      </c>
      <c r="AE31" s="38" t="s">
        <v>17</v>
      </c>
      <c r="AF31" s="38" t="s">
        <v>17</v>
      </c>
      <c r="AG31" s="38" t="s">
        <v>17</v>
      </c>
      <c r="AH31" s="38" t="s">
        <v>35</v>
      </c>
      <c r="AI31" s="38" t="s">
        <v>13</v>
      </c>
      <c r="AJ31" s="38" t="s">
        <v>17</v>
      </c>
      <c r="AK31" s="51"/>
      <c r="AL31" s="88">
        <f t="shared" si="0"/>
        <v>9</v>
      </c>
      <c r="AM31" s="89">
        <f t="shared" si="1"/>
        <v>0</v>
      </c>
      <c r="AN31" s="90">
        <f t="shared" si="2"/>
        <v>3.5</v>
      </c>
      <c r="AO31" s="89">
        <f t="shared" si="3"/>
        <v>3</v>
      </c>
    </row>
    <row r="32" spans="1:56" ht="15" customHeight="1">
      <c r="B32" s="30"/>
      <c r="C32" s="9"/>
      <c r="D32" s="37"/>
      <c r="E32" s="37"/>
      <c r="F32" s="50"/>
      <c r="G32" s="42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50"/>
      <c r="AL32" s="85"/>
      <c r="AM32" s="86"/>
      <c r="AN32" s="87"/>
      <c r="AO32" s="86"/>
      <c r="AW32" s="13"/>
      <c r="AX32" s="13"/>
    </row>
    <row r="33" spans="1:51" ht="25.5" customHeight="1">
      <c r="A33" s="57">
        <v>15</v>
      </c>
      <c r="B33" s="14" t="s">
        <v>32</v>
      </c>
      <c r="C33" s="9" t="s">
        <v>48</v>
      </c>
      <c r="D33" s="38" t="s">
        <v>13</v>
      </c>
      <c r="E33" s="38" t="s">
        <v>13</v>
      </c>
      <c r="F33" s="51" t="s">
        <v>17</v>
      </c>
      <c r="G33" s="43" t="s">
        <v>17</v>
      </c>
      <c r="H33" s="38" t="s">
        <v>14</v>
      </c>
      <c r="I33" s="38" t="s">
        <v>14</v>
      </c>
      <c r="J33" s="38" t="s">
        <v>13</v>
      </c>
      <c r="K33" s="38" t="s">
        <v>13</v>
      </c>
      <c r="L33" s="38" t="s">
        <v>17</v>
      </c>
      <c r="M33" s="38" t="s">
        <v>13</v>
      </c>
      <c r="N33" s="38" t="s">
        <v>17</v>
      </c>
      <c r="O33" s="38" t="s">
        <v>17</v>
      </c>
      <c r="P33" s="38" t="s">
        <v>14</v>
      </c>
      <c r="Q33" s="38" t="s">
        <v>14</v>
      </c>
      <c r="R33" s="38" t="s">
        <v>13</v>
      </c>
      <c r="S33" s="38" t="s">
        <v>17</v>
      </c>
      <c r="T33" s="38" t="s">
        <v>17</v>
      </c>
      <c r="U33" s="38" t="s">
        <v>17</v>
      </c>
      <c r="V33" s="38" t="s">
        <v>14</v>
      </c>
      <c r="W33" s="38" t="s">
        <v>14</v>
      </c>
      <c r="X33" s="38" t="s">
        <v>13</v>
      </c>
      <c r="Y33" s="38" t="s">
        <v>13</v>
      </c>
      <c r="Z33" s="38" t="s">
        <v>17</v>
      </c>
      <c r="AA33" s="38" t="s">
        <v>13</v>
      </c>
      <c r="AB33" s="38" t="s">
        <v>17</v>
      </c>
      <c r="AC33" s="38" t="s">
        <v>14</v>
      </c>
      <c r="AD33" s="38" t="s">
        <v>14</v>
      </c>
      <c r="AE33" s="38" t="s">
        <v>13</v>
      </c>
      <c r="AF33" s="38" t="s">
        <v>13</v>
      </c>
      <c r="AG33" s="38" t="s">
        <v>17</v>
      </c>
      <c r="AH33" s="38" t="s">
        <v>17</v>
      </c>
      <c r="AI33" s="38" t="s">
        <v>17</v>
      </c>
      <c r="AJ33" s="38" t="s">
        <v>14</v>
      </c>
      <c r="AK33" s="51"/>
      <c r="AL33" s="88">
        <f t="shared" si="0"/>
        <v>9</v>
      </c>
      <c r="AM33" s="89">
        <f t="shared" si="1"/>
        <v>0</v>
      </c>
      <c r="AN33" s="90">
        <f t="shared" si="2"/>
        <v>4.5</v>
      </c>
      <c r="AO33" s="89">
        <f t="shared" si="3"/>
        <v>0</v>
      </c>
    </row>
    <row r="34" spans="1:51" ht="15" customHeight="1">
      <c r="B34" s="30"/>
      <c r="C34" s="9"/>
      <c r="D34" s="37"/>
      <c r="E34" s="37"/>
      <c r="F34" s="50"/>
      <c r="G34" s="42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50"/>
      <c r="AL34" s="85"/>
      <c r="AM34" s="86"/>
      <c r="AN34" s="87"/>
      <c r="AO34" s="86"/>
      <c r="AQ34" s="13"/>
      <c r="AW34" s="13"/>
      <c r="AX34" s="13"/>
    </row>
    <row r="35" spans="1:51" ht="25.5" customHeight="1">
      <c r="A35" s="57">
        <v>16</v>
      </c>
      <c r="B35" s="11" t="s">
        <v>29</v>
      </c>
      <c r="C35" s="9" t="s">
        <v>49</v>
      </c>
      <c r="D35" s="38" t="s">
        <v>26</v>
      </c>
      <c r="E35" s="38" t="s">
        <v>13</v>
      </c>
      <c r="F35" s="51" t="s">
        <v>13</v>
      </c>
      <c r="G35" s="43" t="s">
        <v>13</v>
      </c>
      <c r="H35" s="38" t="s">
        <v>17</v>
      </c>
      <c r="I35" s="38" t="s">
        <v>17</v>
      </c>
      <c r="J35" s="38" t="s">
        <v>14</v>
      </c>
      <c r="K35" s="38" t="s">
        <v>14</v>
      </c>
      <c r="L35" s="38" t="s">
        <v>13</v>
      </c>
      <c r="M35" s="38" t="s">
        <v>17</v>
      </c>
      <c r="N35" s="38" t="s">
        <v>17</v>
      </c>
      <c r="O35" s="38" t="s">
        <v>17</v>
      </c>
      <c r="P35" s="38" t="s">
        <v>13</v>
      </c>
      <c r="Q35" s="38" t="s">
        <v>13</v>
      </c>
      <c r="R35" s="38" t="s">
        <v>20</v>
      </c>
      <c r="S35" s="38" t="s">
        <v>37</v>
      </c>
      <c r="T35" s="38" t="s">
        <v>17</v>
      </c>
      <c r="U35" s="38" t="s">
        <v>17</v>
      </c>
      <c r="V35" s="38" t="s">
        <v>14</v>
      </c>
      <c r="W35" s="38" t="s">
        <v>14</v>
      </c>
      <c r="X35" s="38" t="s">
        <v>13</v>
      </c>
      <c r="Y35" s="38" t="s">
        <v>17</v>
      </c>
      <c r="Z35" s="38" t="s">
        <v>14</v>
      </c>
      <c r="AA35" s="38" t="s">
        <v>14</v>
      </c>
      <c r="AB35" s="38" t="s">
        <v>13</v>
      </c>
      <c r="AC35" s="38" t="s">
        <v>17</v>
      </c>
      <c r="AD35" s="38" t="s">
        <v>35</v>
      </c>
      <c r="AE35" s="38" t="s">
        <v>13</v>
      </c>
      <c r="AF35" s="38" t="s">
        <v>35</v>
      </c>
      <c r="AG35" s="38" t="s">
        <v>13</v>
      </c>
      <c r="AH35" s="38" t="s">
        <v>17</v>
      </c>
      <c r="AI35" s="38" t="s">
        <v>17</v>
      </c>
      <c r="AJ35" s="38" t="s">
        <v>14</v>
      </c>
      <c r="AK35" s="51"/>
      <c r="AL35" s="88">
        <f t="shared" si="0"/>
        <v>9</v>
      </c>
      <c r="AM35" s="89">
        <f t="shared" si="1"/>
        <v>1</v>
      </c>
      <c r="AN35" s="90">
        <f t="shared" si="2"/>
        <v>3.5</v>
      </c>
      <c r="AO35" s="89">
        <f t="shared" si="3"/>
        <v>2</v>
      </c>
    </row>
    <row r="36" spans="1:51" ht="15" customHeight="1">
      <c r="B36" s="30"/>
      <c r="C36" s="9"/>
      <c r="D36" s="37"/>
      <c r="E36" s="37"/>
      <c r="F36" s="50"/>
      <c r="G36" s="42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50"/>
      <c r="AL36" s="85"/>
      <c r="AM36" s="86"/>
      <c r="AN36" s="87"/>
      <c r="AO36" s="86"/>
      <c r="AQ36" s="13"/>
      <c r="AW36" s="13"/>
      <c r="AX36" s="13"/>
    </row>
    <row r="37" spans="1:51" ht="25.5" customHeight="1">
      <c r="A37" s="57">
        <v>17</v>
      </c>
      <c r="B37" s="11" t="s">
        <v>29</v>
      </c>
      <c r="C37" s="9" t="s">
        <v>50</v>
      </c>
      <c r="D37" s="38" t="s">
        <v>14</v>
      </c>
      <c r="E37" s="38" t="s">
        <v>14</v>
      </c>
      <c r="F37" s="51" t="s">
        <v>13</v>
      </c>
      <c r="G37" s="43" t="s">
        <v>35</v>
      </c>
      <c r="H37" s="38" t="s">
        <v>35</v>
      </c>
      <c r="I37" s="38" t="s">
        <v>13</v>
      </c>
      <c r="J37" s="38" t="s">
        <v>17</v>
      </c>
      <c r="K37" s="38" t="s">
        <v>14</v>
      </c>
      <c r="L37" s="38" t="s">
        <v>14</v>
      </c>
      <c r="M37" s="38" t="s">
        <v>13</v>
      </c>
      <c r="N37" s="38" t="s">
        <v>17</v>
      </c>
      <c r="O37" s="38" t="s">
        <v>17</v>
      </c>
      <c r="P37" s="38" t="s">
        <v>17</v>
      </c>
      <c r="Q37" s="38" t="s">
        <v>14</v>
      </c>
      <c r="R37" s="38" t="s">
        <v>14</v>
      </c>
      <c r="S37" s="38" t="s">
        <v>13</v>
      </c>
      <c r="T37" s="38" t="s">
        <v>13</v>
      </c>
      <c r="U37" s="38" t="s">
        <v>13</v>
      </c>
      <c r="V37" s="38" t="s">
        <v>17</v>
      </c>
      <c r="W37" s="38" t="s">
        <v>14</v>
      </c>
      <c r="X37" s="38" t="s">
        <v>14</v>
      </c>
      <c r="Y37" s="38" t="s">
        <v>13</v>
      </c>
      <c r="Z37" s="38" t="s">
        <v>17</v>
      </c>
      <c r="AA37" s="38" t="s">
        <v>17</v>
      </c>
      <c r="AB37" s="38" t="s">
        <v>17</v>
      </c>
      <c r="AC37" s="38" t="s">
        <v>13</v>
      </c>
      <c r="AD37" s="38" t="s">
        <v>13</v>
      </c>
      <c r="AE37" s="38" t="s">
        <v>17</v>
      </c>
      <c r="AF37" s="38" t="s">
        <v>14</v>
      </c>
      <c r="AG37" s="38" t="s">
        <v>14</v>
      </c>
      <c r="AH37" s="38" t="s">
        <v>13</v>
      </c>
      <c r="AI37" s="38" t="s">
        <v>17</v>
      </c>
      <c r="AJ37" s="38" t="s">
        <v>17</v>
      </c>
      <c r="AK37" s="51"/>
      <c r="AL37" s="88">
        <f t="shared" si="0"/>
        <v>9</v>
      </c>
      <c r="AM37" s="89">
        <f t="shared" si="1"/>
        <v>0</v>
      </c>
      <c r="AN37" s="90">
        <f t="shared" si="2"/>
        <v>4</v>
      </c>
      <c r="AO37" s="89">
        <f t="shared" si="3"/>
        <v>2</v>
      </c>
      <c r="AP37" s="26"/>
      <c r="AQ37" s="13"/>
      <c r="AV37" s="13"/>
      <c r="AW37" s="13"/>
      <c r="AX37" s="13"/>
      <c r="AY37" s="13"/>
    </row>
    <row r="38" spans="1:51" ht="15" customHeight="1">
      <c r="B38" s="30"/>
      <c r="C38" s="9"/>
      <c r="D38" s="37"/>
      <c r="E38" s="37"/>
      <c r="F38" s="50"/>
      <c r="G38" s="42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50"/>
      <c r="AL38" s="85"/>
      <c r="AM38" s="86"/>
      <c r="AN38" s="87"/>
      <c r="AO38" s="86"/>
      <c r="AW38" s="13"/>
      <c r="AX38" s="13"/>
    </row>
    <row r="39" spans="1:51" ht="25.5" customHeight="1">
      <c r="A39" s="57">
        <v>18</v>
      </c>
      <c r="B39" s="11" t="s">
        <v>29</v>
      </c>
      <c r="C39" s="9" t="s">
        <v>51</v>
      </c>
      <c r="D39" s="38" t="s">
        <v>34</v>
      </c>
      <c r="E39" s="38" t="s">
        <v>13</v>
      </c>
      <c r="F39" s="51" t="s">
        <v>17</v>
      </c>
      <c r="G39" s="43" t="s">
        <v>14</v>
      </c>
      <c r="H39" s="38" t="s">
        <v>14</v>
      </c>
      <c r="I39" s="38" t="s">
        <v>13</v>
      </c>
      <c r="J39" s="38" t="s">
        <v>17</v>
      </c>
      <c r="K39" s="38" t="s">
        <v>35</v>
      </c>
      <c r="L39" s="38" t="s">
        <v>13</v>
      </c>
      <c r="M39" s="38" t="s">
        <v>14</v>
      </c>
      <c r="N39" s="38" t="s">
        <v>14</v>
      </c>
      <c r="O39" s="38" t="s">
        <v>13</v>
      </c>
      <c r="P39" s="38" t="s">
        <v>13</v>
      </c>
      <c r="Q39" s="38" t="s">
        <v>17</v>
      </c>
      <c r="R39" s="38" t="s">
        <v>17</v>
      </c>
      <c r="S39" s="38" t="s">
        <v>14</v>
      </c>
      <c r="T39" s="38" t="s">
        <v>14</v>
      </c>
      <c r="U39" s="38" t="s">
        <v>13</v>
      </c>
      <c r="V39" s="38" t="s">
        <v>17</v>
      </c>
      <c r="W39" s="38" t="s">
        <v>17</v>
      </c>
      <c r="X39" s="38" t="s">
        <v>17</v>
      </c>
      <c r="Y39" s="38" t="s">
        <v>35</v>
      </c>
      <c r="Z39" s="38" t="s">
        <v>13</v>
      </c>
      <c r="AA39" s="38" t="s">
        <v>17</v>
      </c>
      <c r="AB39" s="38" t="s">
        <v>17</v>
      </c>
      <c r="AC39" s="38" t="s">
        <v>13</v>
      </c>
      <c r="AD39" s="38" t="s">
        <v>17</v>
      </c>
      <c r="AE39" s="38" t="s">
        <v>13</v>
      </c>
      <c r="AF39" s="38" t="s">
        <v>17</v>
      </c>
      <c r="AG39" s="38" t="s">
        <v>17</v>
      </c>
      <c r="AH39" s="38" t="s">
        <v>14</v>
      </c>
      <c r="AI39" s="38" t="s">
        <v>14</v>
      </c>
      <c r="AJ39" s="38" t="s">
        <v>13</v>
      </c>
      <c r="AK39" s="51"/>
      <c r="AL39" s="88">
        <f t="shared" si="0"/>
        <v>9</v>
      </c>
      <c r="AM39" s="89">
        <f t="shared" si="1"/>
        <v>0</v>
      </c>
      <c r="AN39" s="90">
        <f t="shared" si="2"/>
        <v>4</v>
      </c>
      <c r="AO39" s="89">
        <f t="shared" si="3"/>
        <v>2</v>
      </c>
    </row>
    <row r="40" spans="1:51" ht="15" customHeight="1">
      <c r="B40" s="30"/>
      <c r="C40" s="9"/>
      <c r="D40" s="37"/>
      <c r="E40" s="37"/>
      <c r="F40" s="50"/>
      <c r="G40" s="42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50"/>
      <c r="AL40" s="85"/>
      <c r="AM40" s="86"/>
      <c r="AN40" s="87"/>
      <c r="AO40" s="86"/>
      <c r="AW40" s="13"/>
      <c r="AX40" s="13"/>
    </row>
    <row r="41" spans="1:51" ht="25.5" customHeight="1">
      <c r="A41" s="57">
        <v>19</v>
      </c>
      <c r="B41" s="11"/>
      <c r="C41" s="9" t="s">
        <v>52</v>
      </c>
      <c r="D41" s="38" t="s">
        <v>13</v>
      </c>
      <c r="E41" s="38" t="s">
        <v>17</v>
      </c>
      <c r="F41" s="51" t="s">
        <v>17</v>
      </c>
      <c r="G41" s="43" t="s">
        <v>13</v>
      </c>
      <c r="H41" s="38" t="s">
        <v>17</v>
      </c>
      <c r="I41" s="38" t="s">
        <v>17</v>
      </c>
      <c r="J41" s="38" t="s">
        <v>17</v>
      </c>
      <c r="K41" s="38" t="s">
        <v>17</v>
      </c>
      <c r="L41" s="38" t="s">
        <v>13</v>
      </c>
      <c r="M41" s="38" t="s">
        <v>17</v>
      </c>
      <c r="N41" s="38" t="s">
        <v>35</v>
      </c>
      <c r="O41" s="38" t="s">
        <v>14</v>
      </c>
      <c r="P41" s="38" t="s">
        <v>14</v>
      </c>
      <c r="Q41" s="38" t="s">
        <v>13</v>
      </c>
      <c r="R41" s="38" t="s">
        <v>17</v>
      </c>
      <c r="S41" s="38" t="s">
        <v>35</v>
      </c>
      <c r="T41" s="38" t="s">
        <v>14</v>
      </c>
      <c r="U41" s="38" t="s">
        <v>14</v>
      </c>
      <c r="V41" s="38" t="s">
        <v>13</v>
      </c>
      <c r="W41" s="38" t="s">
        <v>17</v>
      </c>
      <c r="X41" s="38" t="s">
        <v>13</v>
      </c>
      <c r="Y41" s="38" t="s">
        <v>13</v>
      </c>
      <c r="Z41" s="38" t="s">
        <v>13</v>
      </c>
      <c r="AA41" s="38" t="s">
        <v>17</v>
      </c>
      <c r="AB41" s="38" t="s">
        <v>14</v>
      </c>
      <c r="AC41" s="38" t="s">
        <v>14</v>
      </c>
      <c r="AD41" s="38" t="s">
        <v>13</v>
      </c>
      <c r="AE41" s="38" t="s">
        <v>17</v>
      </c>
      <c r="AF41" s="38" t="s">
        <v>13</v>
      </c>
      <c r="AG41" s="38" t="s">
        <v>17</v>
      </c>
      <c r="AH41" s="38" t="s">
        <v>17</v>
      </c>
      <c r="AI41" s="38" t="s">
        <v>17</v>
      </c>
      <c r="AJ41" s="38" t="s">
        <v>17</v>
      </c>
      <c r="AK41" s="51"/>
      <c r="AL41" s="88">
        <f t="shared" si="0"/>
        <v>9</v>
      </c>
      <c r="AM41" s="89">
        <f t="shared" si="1"/>
        <v>0</v>
      </c>
      <c r="AN41" s="90">
        <f t="shared" si="2"/>
        <v>3</v>
      </c>
      <c r="AO41" s="89">
        <f t="shared" si="3"/>
        <v>2</v>
      </c>
      <c r="AW41" s="84"/>
    </row>
    <row r="42" spans="1:51" ht="15" customHeight="1">
      <c r="B42" s="30"/>
      <c r="C42" s="9"/>
      <c r="D42" s="37"/>
      <c r="E42" s="37"/>
      <c r="F42" s="50"/>
      <c r="G42" s="42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50"/>
      <c r="AL42" s="85"/>
      <c r="AM42" s="86"/>
      <c r="AN42" s="87"/>
      <c r="AO42" s="86"/>
      <c r="AW42" s="13"/>
      <c r="AX42" s="13"/>
    </row>
    <row r="43" spans="1:51" ht="25.5" customHeight="1">
      <c r="A43" s="57">
        <v>20</v>
      </c>
      <c r="B43" s="11"/>
      <c r="C43" s="9" t="s">
        <v>53</v>
      </c>
      <c r="D43" s="38" t="s">
        <v>13</v>
      </c>
      <c r="E43" s="38" t="s">
        <v>17</v>
      </c>
      <c r="F43" s="51" t="s">
        <v>17</v>
      </c>
      <c r="G43" s="43" t="s">
        <v>17</v>
      </c>
      <c r="H43" s="38" t="s">
        <v>17</v>
      </c>
      <c r="I43" s="38" t="s">
        <v>13</v>
      </c>
      <c r="J43" s="38" t="s">
        <v>13</v>
      </c>
      <c r="K43" s="38" t="s">
        <v>13</v>
      </c>
      <c r="L43" s="38" t="s">
        <v>17</v>
      </c>
      <c r="M43" s="38" t="s">
        <v>17</v>
      </c>
      <c r="N43" s="38" t="s">
        <v>17</v>
      </c>
      <c r="O43" s="38" t="s">
        <v>17</v>
      </c>
      <c r="P43" s="38" t="s">
        <v>35</v>
      </c>
      <c r="Q43" s="38" t="s">
        <v>13</v>
      </c>
      <c r="R43" s="38" t="s">
        <v>13</v>
      </c>
      <c r="S43" s="38" t="s">
        <v>17</v>
      </c>
      <c r="T43" s="38" t="s">
        <v>17</v>
      </c>
      <c r="U43" s="38" t="s">
        <v>35</v>
      </c>
      <c r="V43" s="38" t="s">
        <v>13</v>
      </c>
      <c r="W43" s="38" t="s">
        <v>17</v>
      </c>
      <c r="X43" s="38" t="s">
        <v>14</v>
      </c>
      <c r="Y43" s="38" t="s">
        <v>14</v>
      </c>
      <c r="Z43" s="38" t="s">
        <v>13</v>
      </c>
      <c r="AA43" s="38" t="s">
        <v>17</v>
      </c>
      <c r="AB43" s="38" t="s">
        <v>17</v>
      </c>
      <c r="AC43" s="38" t="s">
        <v>14</v>
      </c>
      <c r="AD43" s="38" t="s">
        <v>14</v>
      </c>
      <c r="AE43" s="38" t="s">
        <v>13</v>
      </c>
      <c r="AF43" s="38" t="s">
        <v>17</v>
      </c>
      <c r="AG43" s="38" t="s">
        <v>14</v>
      </c>
      <c r="AH43" s="38" t="s">
        <v>14</v>
      </c>
      <c r="AI43" s="38" t="s">
        <v>13</v>
      </c>
      <c r="AJ43" s="38" t="s">
        <v>17</v>
      </c>
      <c r="AK43" s="51"/>
      <c r="AL43" s="88">
        <f t="shared" si="0"/>
        <v>9</v>
      </c>
      <c r="AM43" s="89">
        <f t="shared" si="1"/>
        <v>0</v>
      </c>
      <c r="AN43" s="90">
        <f t="shared" si="2"/>
        <v>3</v>
      </c>
      <c r="AO43" s="89">
        <f t="shared" si="3"/>
        <v>2</v>
      </c>
    </row>
    <row r="44" spans="1:51" ht="15" customHeight="1">
      <c r="B44" s="30"/>
      <c r="C44" s="9"/>
      <c r="D44" s="37"/>
      <c r="E44" s="37"/>
      <c r="F44" s="50"/>
      <c r="G44" s="42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50"/>
      <c r="AL44" s="85"/>
      <c r="AM44" s="86"/>
      <c r="AN44" s="87"/>
      <c r="AO44" s="86"/>
      <c r="AW44" s="13"/>
      <c r="AX44" s="13"/>
    </row>
    <row r="45" spans="1:51" ht="25.5" customHeight="1">
      <c r="B45" s="14" t="s">
        <v>55</v>
      </c>
      <c r="C45" s="9" t="s">
        <v>56</v>
      </c>
      <c r="D45" s="38" t="s">
        <v>13</v>
      </c>
      <c r="E45" s="38" t="s">
        <v>17</v>
      </c>
      <c r="F45" s="51" t="s">
        <v>17</v>
      </c>
      <c r="G45" s="43" t="s">
        <v>60</v>
      </c>
      <c r="H45" s="38" t="s">
        <v>17</v>
      </c>
      <c r="I45" s="38" t="s">
        <v>13</v>
      </c>
      <c r="J45" s="38" t="s">
        <v>13</v>
      </c>
      <c r="K45" s="38" t="s">
        <v>13</v>
      </c>
      <c r="L45" s="38" t="s">
        <v>17</v>
      </c>
      <c r="M45" s="38" t="s">
        <v>17</v>
      </c>
      <c r="N45" s="38" t="s">
        <v>17</v>
      </c>
      <c r="O45" s="38" t="s">
        <v>17</v>
      </c>
      <c r="P45" s="38" t="s">
        <v>17</v>
      </c>
      <c r="Q45" s="38" t="s">
        <v>13</v>
      </c>
      <c r="R45" s="38" t="s">
        <v>13</v>
      </c>
      <c r="S45" s="38" t="s">
        <v>17</v>
      </c>
      <c r="T45" s="38" t="s">
        <v>17</v>
      </c>
      <c r="U45" s="38" t="s">
        <v>17</v>
      </c>
      <c r="V45" s="38" t="s">
        <v>17</v>
      </c>
      <c r="W45" s="38" t="s">
        <v>17</v>
      </c>
      <c r="X45" s="38" t="s">
        <v>13</v>
      </c>
      <c r="Y45" s="38" t="s">
        <v>13</v>
      </c>
      <c r="Z45" s="38" t="s">
        <v>17</v>
      </c>
      <c r="AA45" s="38" t="s">
        <v>17</v>
      </c>
      <c r="AB45" s="38" t="s">
        <v>17</v>
      </c>
      <c r="AC45" s="38" t="s">
        <v>19</v>
      </c>
      <c r="AD45" s="38" t="s">
        <v>17</v>
      </c>
      <c r="AE45" s="38" t="s">
        <v>17</v>
      </c>
      <c r="AF45" s="38" t="s">
        <v>13</v>
      </c>
      <c r="AG45" s="38" t="s">
        <v>17</v>
      </c>
      <c r="AH45" s="38" t="s">
        <v>17</v>
      </c>
      <c r="AI45" s="38" t="s">
        <v>17</v>
      </c>
      <c r="AJ45" s="38" t="s">
        <v>17</v>
      </c>
      <c r="AK45" s="54"/>
      <c r="AL45" s="88">
        <f t="shared" si="0"/>
        <v>9</v>
      </c>
      <c r="AM45" s="89">
        <f t="shared" si="1"/>
        <v>0</v>
      </c>
      <c r="AN45" s="90">
        <f t="shared" si="2"/>
        <v>0</v>
      </c>
      <c r="AO45" s="89">
        <f>COUNTIF(G45:AL45,"②")</f>
        <v>0</v>
      </c>
      <c r="AW45" s="13"/>
      <c r="AX45" s="13"/>
    </row>
    <row r="46" spans="1:51" ht="15" customHeight="1">
      <c r="B46" s="30"/>
      <c r="C46" s="68"/>
      <c r="D46" s="37"/>
      <c r="E46" s="37"/>
      <c r="F46" s="50"/>
      <c r="G46" s="42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50"/>
      <c r="AL46" s="85"/>
      <c r="AM46" s="86"/>
      <c r="AN46" s="87"/>
      <c r="AO46" s="86"/>
      <c r="AW46" s="13"/>
      <c r="AX46" s="13"/>
    </row>
    <row r="47" spans="1:51" ht="22.5" customHeight="1">
      <c r="B47" s="18" t="s">
        <v>72</v>
      </c>
      <c r="C47" s="19" t="s">
        <v>57</v>
      </c>
      <c r="D47" s="94">
        <f t="shared" ref="D47:AK47" si="4">COUNTIF(D$5:D$43,"○")</f>
        <v>4</v>
      </c>
      <c r="E47" s="94">
        <f t="shared" si="4"/>
        <v>8</v>
      </c>
      <c r="F47" s="94">
        <f t="shared" si="4"/>
        <v>10</v>
      </c>
      <c r="G47" s="95">
        <f t="shared" si="4"/>
        <v>8</v>
      </c>
      <c r="H47" s="96">
        <f t="shared" si="4"/>
        <v>8</v>
      </c>
      <c r="I47" s="96">
        <f t="shared" si="4"/>
        <v>6</v>
      </c>
      <c r="J47" s="96">
        <f t="shared" si="4"/>
        <v>5</v>
      </c>
      <c r="K47" s="96">
        <f t="shared" si="4"/>
        <v>5</v>
      </c>
      <c r="L47" s="96">
        <f t="shared" si="4"/>
        <v>9</v>
      </c>
      <c r="M47" s="96">
        <f t="shared" si="4"/>
        <v>11</v>
      </c>
      <c r="N47" s="96">
        <f t="shared" si="4"/>
        <v>8</v>
      </c>
      <c r="O47" s="96">
        <f t="shared" si="4"/>
        <v>9</v>
      </c>
      <c r="P47" s="96">
        <f t="shared" si="4"/>
        <v>10</v>
      </c>
      <c r="Q47" s="96">
        <f t="shared" si="4"/>
        <v>5</v>
      </c>
      <c r="R47" s="96">
        <f t="shared" si="4"/>
        <v>6</v>
      </c>
      <c r="S47" s="96">
        <f t="shared" si="4"/>
        <v>10</v>
      </c>
      <c r="T47" s="96">
        <f t="shared" si="4"/>
        <v>9</v>
      </c>
      <c r="U47" s="96">
        <f t="shared" si="4"/>
        <v>8</v>
      </c>
      <c r="V47" s="96">
        <f t="shared" si="4"/>
        <v>8</v>
      </c>
      <c r="W47" s="96">
        <f t="shared" si="4"/>
        <v>8</v>
      </c>
      <c r="X47" s="96">
        <f t="shared" si="4"/>
        <v>5</v>
      </c>
      <c r="Y47" s="96">
        <f t="shared" si="4"/>
        <v>4</v>
      </c>
      <c r="Z47" s="96">
        <f t="shared" si="4"/>
        <v>9</v>
      </c>
      <c r="AA47" s="96">
        <f t="shared" si="4"/>
        <v>10</v>
      </c>
      <c r="AB47" s="96">
        <f t="shared" si="4"/>
        <v>9</v>
      </c>
      <c r="AC47" s="96">
        <f t="shared" si="4"/>
        <v>4</v>
      </c>
      <c r="AD47" s="96">
        <f t="shared" si="4"/>
        <v>9</v>
      </c>
      <c r="AE47" s="96">
        <f t="shared" si="4"/>
        <v>5</v>
      </c>
      <c r="AF47" s="96">
        <f t="shared" si="4"/>
        <v>6</v>
      </c>
      <c r="AG47" s="96">
        <f t="shared" si="4"/>
        <v>9</v>
      </c>
      <c r="AH47" s="96">
        <f t="shared" si="4"/>
        <v>10</v>
      </c>
      <c r="AI47" s="96">
        <f t="shared" si="4"/>
        <v>7</v>
      </c>
      <c r="AJ47" s="96">
        <f t="shared" si="4"/>
        <v>8</v>
      </c>
      <c r="AK47" s="97">
        <f t="shared" si="4"/>
        <v>0</v>
      </c>
      <c r="AL47" s="91">
        <f>SUM(AL5:AL43)</f>
        <v>172</v>
      </c>
      <c r="AM47" s="92">
        <f>SUM(AM5:AM43)</f>
        <v>11</v>
      </c>
      <c r="AN47" s="93">
        <f>SUM(AN5:AN43)</f>
        <v>60</v>
      </c>
      <c r="AO47" s="92">
        <f>SUM(AO5:AO43)</f>
        <v>28</v>
      </c>
      <c r="AP47" s="2"/>
      <c r="AV47" s="2"/>
      <c r="AX47" s="13"/>
    </row>
    <row r="48" spans="1:51" ht="22.5" customHeight="1">
      <c r="B48" s="21"/>
      <c r="C48" s="4" t="s">
        <v>64</v>
      </c>
      <c r="D48" s="98">
        <f t="shared" ref="D48:AK48" si="5">COUNTIF(D$5:D$45,"②")</f>
        <v>1</v>
      </c>
      <c r="E48" s="98">
        <f t="shared" si="5"/>
        <v>1</v>
      </c>
      <c r="F48" s="99">
        <f t="shared" si="5"/>
        <v>1</v>
      </c>
      <c r="G48" s="100">
        <f t="shared" si="5"/>
        <v>1</v>
      </c>
      <c r="H48" s="98">
        <f t="shared" si="5"/>
        <v>1</v>
      </c>
      <c r="I48" s="98">
        <f t="shared" si="5"/>
        <v>1</v>
      </c>
      <c r="J48" s="98">
        <f t="shared" si="5"/>
        <v>1</v>
      </c>
      <c r="K48" s="98">
        <f t="shared" si="5"/>
        <v>1</v>
      </c>
      <c r="L48" s="98">
        <f t="shared" si="5"/>
        <v>1</v>
      </c>
      <c r="M48" s="98">
        <f t="shared" si="5"/>
        <v>1</v>
      </c>
      <c r="N48" s="98">
        <f t="shared" si="5"/>
        <v>1</v>
      </c>
      <c r="O48" s="98">
        <f t="shared" si="5"/>
        <v>1</v>
      </c>
      <c r="P48" s="98">
        <f t="shared" si="5"/>
        <v>1</v>
      </c>
      <c r="Q48" s="98">
        <f t="shared" si="5"/>
        <v>1</v>
      </c>
      <c r="R48" s="98">
        <f t="shared" si="5"/>
        <v>1</v>
      </c>
      <c r="S48" s="98">
        <f t="shared" si="5"/>
        <v>1</v>
      </c>
      <c r="T48" s="98">
        <f t="shared" si="5"/>
        <v>1</v>
      </c>
      <c r="U48" s="98">
        <f t="shared" si="5"/>
        <v>1</v>
      </c>
      <c r="V48" s="98">
        <f t="shared" si="5"/>
        <v>1</v>
      </c>
      <c r="W48" s="98">
        <f t="shared" si="5"/>
        <v>1</v>
      </c>
      <c r="X48" s="98">
        <f t="shared" si="5"/>
        <v>1</v>
      </c>
      <c r="Y48" s="98">
        <f t="shared" si="5"/>
        <v>1</v>
      </c>
      <c r="Z48" s="98">
        <f t="shared" si="5"/>
        <v>1</v>
      </c>
      <c r="AA48" s="98">
        <f t="shared" si="5"/>
        <v>1</v>
      </c>
      <c r="AB48" s="98">
        <f t="shared" si="5"/>
        <v>1</v>
      </c>
      <c r="AC48" s="98">
        <f t="shared" si="5"/>
        <v>1</v>
      </c>
      <c r="AD48" s="98">
        <f t="shared" si="5"/>
        <v>1</v>
      </c>
      <c r="AE48" s="98">
        <f t="shared" si="5"/>
        <v>0</v>
      </c>
      <c r="AF48" s="98">
        <f t="shared" si="5"/>
        <v>1</v>
      </c>
      <c r="AG48" s="98">
        <f t="shared" si="5"/>
        <v>0</v>
      </c>
      <c r="AH48" s="98">
        <f t="shared" si="5"/>
        <v>1</v>
      </c>
      <c r="AI48" s="98">
        <f t="shared" si="5"/>
        <v>1</v>
      </c>
      <c r="AJ48" s="98">
        <f t="shared" si="5"/>
        <v>1</v>
      </c>
      <c r="AK48" s="99">
        <f t="shared" si="5"/>
        <v>0</v>
      </c>
      <c r="AL48" s="174"/>
      <c r="AM48" s="175"/>
      <c r="AN48" s="175"/>
      <c r="AO48" s="176"/>
      <c r="AP48" s="2"/>
      <c r="AV48" s="2"/>
      <c r="AX48" s="13"/>
    </row>
    <row r="49" spans="2:41" ht="22.5" customHeight="1">
      <c r="B49" s="21"/>
      <c r="C49" s="4" t="s">
        <v>63</v>
      </c>
      <c r="D49" s="98">
        <f>COUNTIF(D$5:D$45,"①")</f>
        <v>0</v>
      </c>
      <c r="E49" s="98">
        <f t="shared" ref="E49:AK49" si="6">COUNTIF(E$5:E$45,"①")</f>
        <v>0</v>
      </c>
      <c r="F49" s="101">
        <f t="shared" si="6"/>
        <v>0</v>
      </c>
      <c r="G49" s="102">
        <f t="shared" si="6"/>
        <v>0</v>
      </c>
      <c r="H49" s="98">
        <f t="shared" si="6"/>
        <v>0</v>
      </c>
      <c r="I49" s="98">
        <f t="shared" si="6"/>
        <v>0</v>
      </c>
      <c r="J49" s="98">
        <f t="shared" si="6"/>
        <v>0</v>
      </c>
      <c r="K49" s="98">
        <f t="shared" si="6"/>
        <v>0</v>
      </c>
      <c r="L49" s="98">
        <f t="shared" si="6"/>
        <v>0</v>
      </c>
      <c r="M49" s="98">
        <f t="shared" si="6"/>
        <v>0</v>
      </c>
      <c r="N49" s="98">
        <f t="shared" si="6"/>
        <v>0</v>
      </c>
      <c r="O49" s="98">
        <f t="shared" si="6"/>
        <v>0</v>
      </c>
      <c r="P49" s="98">
        <f t="shared" si="6"/>
        <v>0</v>
      </c>
      <c r="Q49" s="98">
        <f t="shared" si="6"/>
        <v>0</v>
      </c>
      <c r="R49" s="98">
        <f t="shared" si="6"/>
        <v>0</v>
      </c>
      <c r="S49" s="98">
        <f t="shared" si="6"/>
        <v>0</v>
      </c>
      <c r="T49" s="98">
        <f t="shared" si="6"/>
        <v>0</v>
      </c>
      <c r="U49" s="98">
        <f t="shared" si="6"/>
        <v>0</v>
      </c>
      <c r="V49" s="98">
        <f t="shared" si="6"/>
        <v>0</v>
      </c>
      <c r="W49" s="98">
        <f t="shared" si="6"/>
        <v>0</v>
      </c>
      <c r="X49" s="98">
        <f t="shared" si="6"/>
        <v>0</v>
      </c>
      <c r="Y49" s="98">
        <f t="shared" si="6"/>
        <v>0</v>
      </c>
      <c r="Z49" s="98">
        <f t="shared" si="6"/>
        <v>0</v>
      </c>
      <c r="AA49" s="98">
        <f t="shared" si="6"/>
        <v>0</v>
      </c>
      <c r="AB49" s="98">
        <f t="shared" si="6"/>
        <v>0</v>
      </c>
      <c r="AC49" s="98">
        <f t="shared" si="6"/>
        <v>0</v>
      </c>
      <c r="AD49" s="98">
        <f t="shared" si="6"/>
        <v>0</v>
      </c>
      <c r="AE49" s="98">
        <f t="shared" si="6"/>
        <v>0</v>
      </c>
      <c r="AF49" s="98">
        <f t="shared" si="6"/>
        <v>0</v>
      </c>
      <c r="AG49" s="98">
        <f t="shared" si="6"/>
        <v>0</v>
      </c>
      <c r="AH49" s="98">
        <f t="shared" si="6"/>
        <v>0</v>
      </c>
      <c r="AI49" s="98">
        <f t="shared" si="6"/>
        <v>0</v>
      </c>
      <c r="AJ49" s="98">
        <f t="shared" si="6"/>
        <v>0</v>
      </c>
      <c r="AK49" s="98">
        <f t="shared" si="6"/>
        <v>0</v>
      </c>
      <c r="AL49" s="174"/>
      <c r="AM49" s="175"/>
      <c r="AN49" s="175"/>
      <c r="AO49" s="176"/>
    </row>
  </sheetData>
  <sheetProtection selectLockedCells="1" selectUnlockedCells="1"/>
  <mergeCells count="7">
    <mergeCell ref="AL49:AO49"/>
    <mergeCell ref="B3:B4"/>
    <mergeCell ref="AL3:AL4"/>
    <mergeCell ref="AM3:AM4"/>
    <mergeCell ref="AN3:AN4"/>
    <mergeCell ref="AO3:AO4"/>
    <mergeCell ref="AL48:AO48"/>
  </mergeCells>
  <phoneticPr fontId="3"/>
  <printOptions horizontalCentered="1" verticalCentered="1"/>
  <pageMargins left="0.31496062992125984" right="0.19685039370078741" top="0.39370078740157483" bottom="0" header="0.51181102362204722" footer="0.51181102362204722"/>
  <pageSetup paperSize="9" scale="60" orientation="landscape" horizontalDpi="300" verticalDpi="30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38B8F-14F5-4CA8-89DE-CA976D0355A4}">
  <sheetPr>
    <pageSetUpPr fitToPage="1"/>
  </sheetPr>
  <dimension ref="A1:AS49"/>
  <sheetViews>
    <sheetView zoomScale="70" workbookViewId="0">
      <pane ySplit="4" topLeftCell="A32" activePane="bottomLeft" state="frozenSplit"/>
      <selection pane="bottomLeft" activeCell="AA43" sqref="AA43"/>
    </sheetView>
  </sheetViews>
  <sheetFormatPr defaultColWidth="9" defaultRowHeight="13.5"/>
  <cols>
    <col min="1" max="1" width="4.375" style="57" customWidth="1"/>
    <col min="2" max="2" width="10.125" style="22" customWidth="1"/>
    <col min="3" max="3" width="16.25" style="3" customWidth="1"/>
    <col min="4" max="37" width="4.875" style="3" bestFit="1" customWidth="1"/>
    <col min="38" max="39" width="5" style="3" customWidth="1"/>
    <col min="40" max="40" width="7.5" style="3" bestFit="1" customWidth="1"/>
    <col min="41" max="41" width="5" style="3" customWidth="1"/>
    <col min="42" max="47" width="4.625" style="3" bestFit="1" customWidth="1"/>
    <col min="48" max="251" width="9" style="3"/>
    <col min="252" max="252" width="10.25" style="3" bestFit="1" customWidth="1"/>
    <col min="253" max="253" width="1.25" style="3" bestFit="1" customWidth="1"/>
    <col min="254" max="254" width="16.125" style="3" bestFit="1" customWidth="1"/>
    <col min="255" max="288" width="4.875" style="3" bestFit="1" customWidth="1"/>
    <col min="289" max="289" width="4.25" style="3" bestFit="1" customWidth="1"/>
    <col min="290" max="290" width="7.625" style="3" customWidth="1"/>
    <col min="291" max="291" width="7.5" style="3" bestFit="1" customWidth="1"/>
    <col min="292" max="292" width="4.25" style="3" bestFit="1" customWidth="1"/>
    <col min="293" max="303" width="4.625" style="3" bestFit="1" customWidth="1"/>
    <col min="304" max="507" width="9" style="3"/>
    <col min="508" max="508" width="10.25" style="3" bestFit="1" customWidth="1"/>
    <col min="509" max="509" width="1.25" style="3" bestFit="1" customWidth="1"/>
    <col min="510" max="510" width="16.125" style="3" bestFit="1" customWidth="1"/>
    <col min="511" max="544" width="4.875" style="3" bestFit="1" customWidth="1"/>
    <col min="545" max="545" width="4.25" style="3" bestFit="1" customWidth="1"/>
    <col min="546" max="546" width="7.625" style="3" customWidth="1"/>
    <col min="547" max="547" width="7.5" style="3" bestFit="1" customWidth="1"/>
    <col min="548" max="548" width="4.25" style="3" bestFit="1" customWidth="1"/>
    <col min="549" max="559" width="4.625" style="3" bestFit="1" customWidth="1"/>
    <col min="560" max="763" width="9" style="3"/>
    <col min="764" max="764" width="10.25" style="3" bestFit="1" customWidth="1"/>
    <col min="765" max="765" width="1.25" style="3" bestFit="1" customWidth="1"/>
    <col min="766" max="766" width="16.125" style="3" bestFit="1" customWidth="1"/>
    <col min="767" max="800" width="4.875" style="3" bestFit="1" customWidth="1"/>
    <col min="801" max="801" width="4.25" style="3" bestFit="1" customWidth="1"/>
    <col min="802" max="802" width="7.625" style="3" customWidth="1"/>
    <col min="803" max="803" width="7.5" style="3" bestFit="1" customWidth="1"/>
    <col min="804" max="804" width="4.25" style="3" bestFit="1" customWidth="1"/>
    <col min="805" max="815" width="4.625" style="3" bestFit="1" customWidth="1"/>
    <col min="816" max="1019" width="9" style="3"/>
    <col min="1020" max="1020" width="10.25" style="3" bestFit="1" customWidth="1"/>
    <col min="1021" max="1021" width="1.25" style="3" bestFit="1" customWidth="1"/>
    <col min="1022" max="1022" width="16.125" style="3" bestFit="1" customWidth="1"/>
    <col min="1023" max="1056" width="4.875" style="3" bestFit="1" customWidth="1"/>
    <col min="1057" max="1057" width="4.25" style="3" bestFit="1" customWidth="1"/>
    <col min="1058" max="1058" width="7.625" style="3" customWidth="1"/>
    <col min="1059" max="1059" width="7.5" style="3" bestFit="1" customWidth="1"/>
    <col min="1060" max="1060" width="4.25" style="3" bestFit="1" customWidth="1"/>
    <col min="1061" max="1071" width="4.625" style="3" bestFit="1" customWidth="1"/>
    <col min="1072" max="1275" width="9" style="3"/>
    <col min="1276" max="1276" width="10.25" style="3" bestFit="1" customWidth="1"/>
    <col min="1277" max="1277" width="1.25" style="3" bestFit="1" customWidth="1"/>
    <col min="1278" max="1278" width="16.125" style="3" bestFit="1" customWidth="1"/>
    <col min="1279" max="1312" width="4.875" style="3" bestFit="1" customWidth="1"/>
    <col min="1313" max="1313" width="4.25" style="3" bestFit="1" customWidth="1"/>
    <col min="1314" max="1314" width="7.625" style="3" customWidth="1"/>
    <col min="1315" max="1315" width="7.5" style="3" bestFit="1" customWidth="1"/>
    <col min="1316" max="1316" width="4.25" style="3" bestFit="1" customWidth="1"/>
    <col min="1317" max="1327" width="4.625" style="3" bestFit="1" customWidth="1"/>
    <col min="1328" max="1531" width="9" style="3"/>
    <col min="1532" max="1532" width="10.25" style="3" bestFit="1" customWidth="1"/>
    <col min="1533" max="1533" width="1.25" style="3" bestFit="1" customWidth="1"/>
    <col min="1534" max="1534" width="16.125" style="3" bestFit="1" customWidth="1"/>
    <col min="1535" max="1568" width="4.875" style="3" bestFit="1" customWidth="1"/>
    <col min="1569" max="1569" width="4.25" style="3" bestFit="1" customWidth="1"/>
    <col min="1570" max="1570" width="7.625" style="3" customWidth="1"/>
    <col min="1571" max="1571" width="7.5" style="3" bestFit="1" customWidth="1"/>
    <col min="1572" max="1572" width="4.25" style="3" bestFit="1" customWidth="1"/>
    <col min="1573" max="1583" width="4.625" style="3" bestFit="1" customWidth="1"/>
    <col min="1584" max="1787" width="9" style="3"/>
    <col min="1788" max="1788" width="10.25" style="3" bestFit="1" customWidth="1"/>
    <col min="1789" max="1789" width="1.25" style="3" bestFit="1" customWidth="1"/>
    <col min="1790" max="1790" width="16.125" style="3" bestFit="1" customWidth="1"/>
    <col min="1791" max="1824" width="4.875" style="3" bestFit="1" customWidth="1"/>
    <col min="1825" max="1825" width="4.25" style="3" bestFit="1" customWidth="1"/>
    <col min="1826" max="1826" width="7.625" style="3" customWidth="1"/>
    <col min="1827" max="1827" width="7.5" style="3" bestFit="1" customWidth="1"/>
    <col min="1828" max="1828" width="4.25" style="3" bestFit="1" customWidth="1"/>
    <col min="1829" max="1839" width="4.625" style="3" bestFit="1" customWidth="1"/>
    <col min="1840" max="2043" width="9" style="3"/>
    <col min="2044" max="2044" width="10.25" style="3" bestFit="1" customWidth="1"/>
    <col min="2045" max="2045" width="1.25" style="3" bestFit="1" customWidth="1"/>
    <col min="2046" max="2046" width="16.125" style="3" bestFit="1" customWidth="1"/>
    <col min="2047" max="2080" width="4.875" style="3" bestFit="1" customWidth="1"/>
    <col min="2081" max="2081" width="4.25" style="3" bestFit="1" customWidth="1"/>
    <col min="2082" max="2082" width="7.625" style="3" customWidth="1"/>
    <col min="2083" max="2083" width="7.5" style="3" bestFit="1" customWidth="1"/>
    <col min="2084" max="2084" width="4.25" style="3" bestFit="1" customWidth="1"/>
    <col min="2085" max="2095" width="4.625" style="3" bestFit="1" customWidth="1"/>
    <col min="2096" max="2299" width="9" style="3"/>
    <col min="2300" max="2300" width="10.25" style="3" bestFit="1" customWidth="1"/>
    <col min="2301" max="2301" width="1.25" style="3" bestFit="1" customWidth="1"/>
    <col min="2302" max="2302" width="16.125" style="3" bestFit="1" customWidth="1"/>
    <col min="2303" max="2336" width="4.875" style="3" bestFit="1" customWidth="1"/>
    <col min="2337" max="2337" width="4.25" style="3" bestFit="1" customWidth="1"/>
    <col min="2338" max="2338" width="7.625" style="3" customWidth="1"/>
    <col min="2339" max="2339" width="7.5" style="3" bestFit="1" customWidth="1"/>
    <col min="2340" max="2340" width="4.25" style="3" bestFit="1" customWidth="1"/>
    <col min="2341" max="2351" width="4.625" style="3" bestFit="1" customWidth="1"/>
    <col min="2352" max="2555" width="9" style="3"/>
    <col min="2556" max="2556" width="10.25" style="3" bestFit="1" customWidth="1"/>
    <col min="2557" max="2557" width="1.25" style="3" bestFit="1" customWidth="1"/>
    <col min="2558" max="2558" width="16.125" style="3" bestFit="1" customWidth="1"/>
    <col min="2559" max="2592" width="4.875" style="3" bestFit="1" customWidth="1"/>
    <col min="2593" max="2593" width="4.25" style="3" bestFit="1" customWidth="1"/>
    <col min="2594" max="2594" width="7.625" style="3" customWidth="1"/>
    <col min="2595" max="2595" width="7.5" style="3" bestFit="1" customWidth="1"/>
    <col min="2596" max="2596" width="4.25" style="3" bestFit="1" customWidth="1"/>
    <col min="2597" max="2607" width="4.625" style="3" bestFit="1" customWidth="1"/>
    <col min="2608" max="2811" width="9" style="3"/>
    <col min="2812" max="2812" width="10.25" style="3" bestFit="1" customWidth="1"/>
    <col min="2813" max="2813" width="1.25" style="3" bestFit="1" customWidth="1"/>
    <col min="2814" max="2814" width="16.125" style="3" bestFit="1" customWidth="1"/>
    <col min="2815" max="2848" width="4.875" style="3" bestFit="1" customWidth="1"/>
    <col min="2849" max="2849" width="4.25" style="3" bestFit="1" customWidth="1"/>
    <col min="2850" max="2850" width="7.625" style="3" customWidth="1"/>
    <col min="2851" max="2851" width="7.5" style="3" bestFit="1" customWidth="1"/>
    <col min="2852" max="2852" width="4.25" style="3" bestFit="1" customWidth="1"/>
    <col min="2853" max="2863" width="4.625" style="3" bestFit="1" customWidth="1"/>
    <col min="2864" max="3067" width="9" style="3"/>
    <col min="3068" max="3068" width="10.25" style="3" bestFit="1" customWidth="1"/>
    <col min="3069" max="3069" width="1.25" style="3" bestFit="1" customWidth="1"/>
    <col min="3070" max="3070" width="16.125" style="3" bestFit="1" customWidth="1"/>
    <col min="3071" max="3104" width="4.875" style="3" bestFit="1" customWidth="1"/>
    <col min="3105" max="3105" width="4.25" style="3" bestFit="1" customWidth="1"/>
    <col min="3106" max="3106" width="7.625" style="3" customWidth="1"/>
    <col min="3107" max="3107" width="7.5" style="3" bestFit="1" customWidth="1"/>
    <col min="3108" max="3108" width="4.25" style="3" bestFit="1" customWidth="1"/>
    <col min="3109" max="3119" width="4.625" style="3" bestFit="1" customWidth="1"/>
    <col min="3120" max="3323" width="9" style="3"/>
    <col min="3324" max="3324" width="10.25" style="3" bestFit="1" customWidth="1"/>
    <col min="3325" max="3325" width="1.25" style="3" bestFit="1" customWidth="1"/>
    <col min="3326" max="3326" width="16.125" style="3" bestFit="1" customWidth="1"/>
    <col min="3327" max="3360" width="4.875" style="3" bestFit="1" customWidth="1"/>
    <col min="3361" max="3361" width="4.25" style="3" bestFit="1" customWidth="1"/>
    <col min="3362" max="3362" width="7.625" style="3" customWidth="1"/>
    <col min="3363" max="3363" width="7.5" style="3" bestFit="1" customWidth="1"/>
    <col min="3364" max="3364" width="4.25" style="3" bestFit="1" customWidth="1"/>
    <col min="3365" max="3375" width="4.625" style="3" bestFit="1" customWidth="1"/>
    <col min="3376" max="3579" width="9" style="3"/>
    <col min="3580" max="3580" width="10.25" style="3" bestFit="1" customWidth="1"/>
    <col min="3581" max="3581" width="1.25" style="3" bestFit="1" customWidth="1"/>
    <col min="3582" max="3582" width="16.125" style="3" bestFit="1" customWidth="1"/>
    <col min="3583" max="3616" width="4.875" style="3" bestFit="1" customWidth="1"/>
    <col min="3617" max="3617" width="4.25" style="3" bestFit="1" customWidth="1"/>
    <col min="3618" max="3618" width="7.625" style="3" customWidth="1"/>
    <col min="3619" max="3619" width="7.5" style="3" bestFit="1" customWidth="1"/>
    <col min="3620" max="3620" width="4.25" style="3" bestFit="1" customWidth="1"/>
    <col min="3621" max="3631" width="4.625" style="3" bestFit="1" customWidth="1"/>
    <col min="3632" max="3835" width="9" style="3"/>
    <col min="3836" max="3836" width="10.25" style="3" bestFit="1" customWidth="1"/>
    <col min="3837" max="3837" width="1.25" style="3" bestFit="1" customWidth="1"/>
    <col min="3838" max="3838" width="16.125" style="3" bestFit="1" customWidth="1"/>
    <col min="3839" max="3872" width="4.875" style="3" bestFit="1" customWidth="1"/>
    <col min="3873" max="3873" width="4.25" style="3" bestFit="1" customWidth="1"/>
    <col min="3874" max="3874" width="7.625" style="3" customWidth="1"/>
    <col min="3875" max="3875" width="7.5" style="3" bestFit="1" customWidth="1"/>
    <col min="3876" max="3876" width="4.25" style="3" bestFit="1" customWidth="1"/>
    <col min="3877" max="3887" width="4.625" style="3" bestFit="1" customWidth="1"/>
    <col min="3888" max="4091" width="9" style="3"/>
    <col min="4092" max="4092" width="10.25" style="3" bestFit="1" customWidth="1"/>
    <col min="4093" max="4093" width="1.25" style="3" bestFit="1" customWidth="1"/>
    <col min="4094" max="4094" width="16.125" style="3" bestFit="1" customWidth="1"/>
    <col min="4095" max="4128" width="4.875" style="3" bestFit="1" customWidth="1"/>
    <col min="4129" max="4129" width="4.25" style="3" bestFit="1" customWidth="1"/>
    <col min="4130" max="4130" width="7.625" style="3" customWidth="1"/>
    <col min="4131" max="4131" width="7.5" style="3" bestFit="1" customWidth="1"/>
    <col min="4132" max="4132" width="4.25" style="3" bestFit="1" customWidth="1"/>
    <col min="4133" max="4143" width="4.625" style="3" bestFit="1" customWidth="1"/>
    <col min="4144" max="4347" width="9" style="3"/>
    <col min="4348" max="4348" width="10.25" style="3" bestFit="1" customWidth="1"/>
    <col min="4349" max="4349" width="1.25" style="3" bestFit="1" customWidth="1"/>
    <col min="4350" max="4350" width="16.125" style="3" bestFit="1" customWidth="1"/>
    <col min="4351" max="4384" width="4.875" style="3" bestFit="1" customWidth="1"/>
    <col min="4385" max="4385" width="4.25" style="3" bestFit="1" customWidth="1"/>
    <col min="4386" max="4386" width="7.625" style="3" customWidth="1"/>
    <col min="4387" max="4387" width="7.5" style="3" bestFit="1" customWidth="1"/>
    <col min="4388" max="4388" width="4.25" style="3" bestFit="1" customWidth="1"/>
    <col min="4389" max="4399" width="4.625" style="3" bestFit="1" customWidth="1"/>
    <col min="4400" max="4603" width="9" style="3"/>
    <col min="4604" max="4604" width="10.25" style="3" bestFit="1" customWidth="1"/>
    <col min="4605" max="4605" width="1.25" style="3" bestFit="1" customWidth="1"/>
    <col min="4606" max="4606" width="16.125" style="3" bestFit="1" customWidth="1"/>
    <col min="4607" max="4640" width="4.875" style="3" bestFit="1" customWidth="1"/>
    <col min="4641" max="4641" width="4.25" style="3" bestFit="1" customWidth="1"/>
    <col min="4642" max="4642" width="7.625" style="3" customWidth="1"/>
    <col min="4643" max="4643" width="7.5" style="3" bestFit="1" customWidth="1"/>
    <col min="4644" max="4644" width="4.25" style="3" bestFit="1" customWidth="1"/>
    <col min="4645" max="4655" width="4.625" style="3" bestFit="1" customWidth="1"/>
    <col min="4656" max="4859" width="9" style="3"/>
    <col min="4860" max="4860" width="10.25" style="3" bestFit="1" customWidth="1"/>
    <col min="4861" max="4861" width="1.25" style="3" bestFit="1" customWidth="1"/>
    <col min="4862" max="4862" width="16.125" style="3" bestFit="1" customWidth="1"/>
    <col min="4863" max="4896" width="4.875" style="3" bestFit="1" customWidth="1"/>
    <col min="4897" max="4897" width="4.25" style="3" bestFit="1" customWidth="1"/>
    <col min="4898" max="4898" width="7.625" style="3" customWidth="1"/>
    <col min="4899" max="4899" width="7.5" style="3" bestFit="1" customWidth="1"/>
    <col min="4900" max="4900" width="4.25" style="3" bestFit="1" customWidth="1"/>
    <col min="4901" max="4911" width="4.625" style="3" bestFit="1" customWidth="1"/>
    <col min="4912" max="5115" width="9" style="3"/>
    <col min="5116" max="5116" width="10.25" style="3" bestFit="1" customWidth="1"/>
    <col min="5117" max="5117" width="1.25" style="3" bestFit="1" customWidth="1"/>
    <col min="5118" max="5118" width="16.125" style="3" bestFit="1" customWidth="1"/>
    <col min="5119" max="5152" width="4.875" style="3" bestFit="1" customWidth="1"/>
    <col min="5153" max="5153" width="4.25" style="3" bestFit="1" customWidth="1"/>
    <col min="5154" max="5154" width="7.625" style="3" customWidth="1"/>
    <col min="5155" max="5155" width="7.5" style="3" bestFit="1" customWidth="1"/>
    <col min="5156" max="5156" width="4.25" style="3" bestFit="1" customWidth="1"/>
    <col min="5157" max="5167" width="4.625" style="3" bestFit="1" customWidth="1"/>
    <col min="5168" max="5371" width="9" style="3"/>
    <col min="5372" max="5372" width="10.25" style="3" bestFit="1" customWidth="1"/>
    <col min="5373" max="5373" width="1.25" style="3" bestFit="1" customWidth="1"/>
    <col min="5374" max="5374" width="16.125" style="3" bestFit="1" customWidth="1"/>
    <col min="5375" max="5408" width="4.875" style="3" bestFit="1" customWidth="1"/>
    <col min="5409" max="5409" width="4.25" style="3" bestFit="1" customWidth="1"/>
    <col min="5410" max="5410" width="7.625" style="3" customWidth="1"/>
    <col min="5411" max="5411" width="7.5" style="3" bestFit="1" customWidth="1"/>
    <col min="5412" max="5412" width="4.25" style="3" bestFit="1" customWidth="1"/>
    <col min="5413" max="5423" width="4.625" style="3" bestFit="1" customWidth="1"/>
    <col min="5424" max="5627" width="9" style="3"/>
    <col min="5628" max="5628" width="10.25" style="3" bestFit="1" customWidth="1"/>
    <col min="5629" max="5629" width="1.25" style="3" bestFit="1" customWidth="1"/>
    <col min="5630" max="5630" width="16.125" style="3" bestFit="1" customWidth="1"/>
    <col min="5631" max="5664" width="4.875" style="3" bestFit="1" customWidth="1"/>
    <col min="5665" max="5665" width="4.25" style="3" bestFit="1" customWidth="1"/>
    <col min="5666" max="5666" width="7.625" style="3" customWidth="1"/>
    <col min="5667" max="5667" width="7.5" style="3" bestFit="1" customWidth="1"/>
    <col min="5668" max="5668" width="4.25" style="3" bestFit="1" customWidth="1"/>
    <col min="5669" max="5679" width="4.625" style="3" bestFit="1" customWidth="1"/>
    <col min="5680" max="5883" width="9" style="3"/>
    <col min="5884" max="5884" width="10.25" style="3" bestFit="1" customWidth="1"/>
    <col min="5885" max="5885" width="1.25" style="3" bestFit="1" customWidth="1"/>
    <col min="5886" max="5886" width="16.125" style="3" bestFit="1" customWidth="1"/>
    <col min="5887" max="5920" width="4.875" style="3" bestFit="1" customWidth="1"/>
    <col min="5921" max="5921" width="4.25" style="3" bestFit="1" customWidth="1"/>
    <col min="5922" max="5922" width="7.625" style="3" customWidth="1"/>
    <col min="5923" max="5923" width="7.5" style="3" bestFit="1" customWidth="1"/>
    <col min="5924" max="5924" width="4.25" style="3" bestFit="1" customWidth="1"/>
    <col min="5925" max="5935" width="4.625" style="3" bestFit="1" customWidth="1"/>
    <col min="5936" max="6139" width="9" style="3"/>
    <col min="6140" max="6140" width="10.25" style="3" bestFit="1" customWidth="1"/>
    <col min="6141" max="6141" width="1.25" style="3" bestFit="1" customWidth="1"/>
    <col min="6142" max="6142" width="16.125" style="3" bestFit="1" customWidth="1"/>
    <col min="6143" max="6176" width="4.875" style="3" bestFit="1" customWidth="1"/>
    <col min="6177" max="6177" width="4.25" style="3" bestFit="1" customWidth="1"/>
    <col min="6178" max="6178" width="7.625" style="3" customWidth="1"/>
    <col min="6179" max="6179" width="7.5" style="3" bestFit="1" customWidth="1"/>
    <col min="6180" max="6180" width="4.25" style="3" bestFit="1" customWidth="1"/>
    <col min="6181" max="6191" width="4.625" style="3" bestFit="1" customWidth="1"/>
    <col min="6192" max="6395" width="9" style="3"/>
    <col min="6396" max="6396" width="10.25" style="3" bestFit="1" customWidth="1"/>
    <col min="6397" max="6397" width="1.25" style="3" bestFit="1" customWidth="1"/>
    <col min="6398" max="6398" width="16.125" style="3" bestFit="1" customWidth="1"/>
    <col min="6399" max="6432" width="4.875" style="3" bestFit="1" customWidth="1"/>
    <col min="6433" max="6433" width="4.25" style="3" bestFit="1" customWidth="1"/>
    <col min="6434" max="6434" width="7.625" style="3" customWidth="1"/>
    <col min="6435" max="6435" width="7.5" style="3" bestFit="1" customWidth="1"/>
    <col min="6436" max="6436" width="4.25" style="3" bestFit="1" customWidth="1"/>
    <col min="6437" max="6447" width="4.625" style="3" bestFit="1" customWidth="1"/>
    <col min="6448" max="6651" width="9" style="3"/>
    <col min="6652" max="6652" width="10.25" style="3" bestFit="1" customWidth="1"/>
    <col min="6653" max="6653" width="1.25" style="3" bestFit="1" customWidth="1"/>
    <col min="6654" max="6654" width="16.125" style="3" bestFit="1" customWidth="1"/>
    <col min="6655" max="6688" width="4.875" style="3" bestFit="1" customWidth="1"/>
    <col min="6689" max="6689" width="4.25" style="3" bestFit="1" customWidth="1"/>
    <col min="6690" max="6690" width="7.625" style="3" customWidth="1"/>
    <col min="6691" max="6691" width="7.5" style="3" bestFit="1" customWidth="1"/>
    <col min="6692" max="6692" width="4.25" style="3" bestFit="1" customWidth="1"/>
    <col min="6693" max="6703" width="4.625" style="3" bestFit="1" customWidth="1"/>
    <col min="6704" max="6907" width="9" style="3"/>
    <col min="6908" max="6908" width="10.25" style="3" bestFit="1" customWidth="1"/>
    <col min="6909" max="6909" width="1.25" style="3" bestFit="1" customWidth="1"/>
    <col min="6910" max="6910" width="16.125" style="3" bestFit="1" customWidth="1"/>
    <col min="6911" max="6944" width="4.875" style="3" bestFit="1" customWidth="1"/>
    <col min="6945" max="6945" width="4.25" style="3" bestFit="1" customWidth="1"/>
    <col min="6946" max="6946" width="7.625" style="3" customWidth="1"/>
    <col min="6947" max="6947" width="7.5" style="3" bestFit="1" customWidth="1"/>
    <col min="6948" max="6948" width="4.25" style="3" bestFit="1" customWidth="1"/>
    <col min="6949" max="6959" width="4.625" style="3" bestFit="1" customWidth="1"/>
    <col min="6960" max="7163" width="9" style="3"/>
    <col min="7164" max="7164" width="10.25" style="3" bestFit="1" customWidth="1"/>
    <col min="7165" max="7165" width="1.25" style="3" bestFit="1" customWidth="1"/>
    <col min="7166" max="7166" width="16.125" style="3" bestFit="1" customWidth="1"/>
    <col min="7167" max="7200" width="4.875" style="3" bestFit="1" customWidth="1"/>
    <col min="7201" max="7201" width="4.25" style="3" bestFit="1" customWidth="1"/>
    <col min="7202" max="7202" width="7.625" style="3" customWidth="1"/>
    <col min="7203" max="7203" width="7.5" style="3" bestFit="1" customWidth="1"/>
    <col min="7204" max="7204" width="4.25" style="3" bestFit="1" customWidth="1"/>
    <col min="7205" max="7215" width="4.625" style="3" bestFit="1" customWidth="1"/>
    <col min="7216" max="7419" width="9" style="3"/>
    <col min="7420" max="7420" width="10.25" style="3" bestFit="1" customWidth="1"/>
    <col min="7421" max="7421" width="1.25" style="3" bestFit="1" customWidth="1"/>
    <col min="7422" max="7422" width="16.125" style="3" bestFit="1" customWidth="1"/>
    <col min="7423" max="7456" width="4.875" style="3" bestFit="1" customWidth="1"/>
    <col min="7457" max="7457" width="4.25" style="3" bestFit="1" customWidth="1"/>
    <col min="7458" max="7458" width="7.625" style="3" customWidth="1"/>
    <col min="7459" max="7459" width="7.5" style="3" bestFit="1" customWidth="1"/>
    <col min="7460" max="7460" width="4.25" style="3" bestFit="1" customWidth="1"/>
    <col min="7461" max="7471" width="4.625" style="3" bestFit="1" customWidth="1"/>
    <col min="7472" max="7675" width="9" style="3"/>
    <col min="7676" max="7676" width="10.25" style="3" bestFit="1" customWidth="1"/>
    <col min="7677" max="7677" width="1.25" style="3" bestFit="1" customWidth="1"/>
    <col min="7678" max="7678" width="16.125" style="3" bestFit="1" customWidth="1"/>
    <col min="7679" max="7712" width="4.875" style="3" bestFit="1" customWidth="1"/>
    <col min="7713" max="7713" width="4.25" style="3" bestFit="1" customWidth="1"/>
    <col min="7714" max="7714" width="7.625" style="3" customWidth="1"/>
    <col min="7715" max="7715" width="7.5" style="3" bestFit="1" customWidth="1"/>
    <col min="7716" max="7716" width="4.25" style="3" bestFit="1" customWidth="1"/>
    <col min="7717" max="7727" width="4.625" style="3" bestFit="1" customWidth="1"/>
    <col min="7728" max="7931" width="9" style="3"/>
    <col min="7932" max="7932" width="10.25" style="3" bestFit="1" customWidth="1"/>
    <col min="7933" max="7933" width="1.25" style="3" bestFit="1" customWidth="1"/>
    <col min="7934" max="7934" width="16.125" style="3" bestFit="1" customWidth="1"/>
    <col min="7935" max="7968" width="4.875" style="3" bestFit="1" customWidth="1"/>
    <col min="7969" max="7969" width="4.25" style="3" bestFit="1" customWidth="1"/>
    <col min="7970" max="7970" width="7.625" style="3" customWidth="1"/>
    <col min="7971" max="7971" width="7.5" style="3" bestFit="1" customWidth="1"/>
    <col min="7972" max="7972" width="4.25" style="3" bestFit="1" customWidth="1"/>
    <col min="7973" max="7983" width="4.625" style="3" bestFit="1" customWidth="1"/>
    <col min="7984" max="8187" width="9" style="3"/>
    <col min="8188" max="8188" width="10.25" style="3" bestFit="1" customWidth="1"/>
    <col min="8189" max="8189" width="1.25" style="3" bestFit="1" customWidth="1"/>
    <col min="8190" max="8190" width="16.125" style="3" bestFit="1" customWidth="1"/>
    <col min="8191" max="8224" width="4.875" style="3" bestFit="1" customWidth="1"/>
    <col min="8225" max="8225" width="4.25" style="3" bestFit="1" customWidth="1"/>
    <col min="8226" max="8226" width="7.625" style="3" customWidth="1"/>
    <col min="8227" max="8227" width="7.5" style="3" bestFit="1" customWidth="1"/>
    <col min="8228" max="8228" width="4.25" style="3" bestFit="1" customWidth="1"/>
    <col min="8229" max="8239" width="4.625" style="3" bestFit="1" customWidth="1"/>
    <col min="8240" max="8443" width="9" style="3"/>
    <col min="8444" max="8444" width="10.25" style="3" bestFit="1" customWidth="1"/>
    <col min="8445" max="8445" width="1.25" style="3" bestFit="1" customWidth="1"/>
    <col min="8446" max="8446" width="16.125" style="3" bestFit="1" customWidth="1"/>
    <col min="8447" max="8480" width="4.875" style="3" bestFit="1" customWidth="1"/>
    <col min="8481" max="8481" width="4.25" style="3" bestFit="1" customWidth="1"/>
    <col min="8482" max="8482" width="7.625" style="3" customWidth="1"/>
    <col min="8483" max="8483" width="7.5" style="3" bestFit="1" customWidth="1"/>
    <col min="8484" max="8484" width="4.25" style="3" bestFit="1" customWidth="1"/>
    <col min="8485" max="8495" width="4.625" style="3" bestFit="1" customWidth="1"/>
    <col min="8496" max="8699" width="9" style="3"/>
    <col min="8700" max="8700" width="10.25" style="3" bestFit="1" customWidth="1"/>
    <col min="8701" max="8701" width="1.25" style="3" bestFit="1" customWidth="1"/>
    <col min="8702" max="8702" width="16.125" style="3" bestFit="1" customWidth="1"/>
    <col min="8703" max="8736" width="4.875" style="3" bestFit="1" customWidth="1"/>
    <col min="8737" max="8737" width="4.25" style="3" bestFit="1" customWidth="1"/>
    <col min="8738" max="8738" width="7.625" style="3" customWidth="1"/>
    <col min="8739" max="8739" width="7.5" style="3" bestFit="1" customWidth="1"/>
    <col min="8740" max="8740" width="4.25" style="3" bestFit="1" customWidth="1"/>
    <col min="8741" max="8751" width="4.625" style="3" bestFit="1" customWidth="1"/>
    <col min="8752" max="8955" width="9" style="3"/>
    <col min="8956" max="8956" width="10.25" style="3" bestFit="1" customWidth="1"/>
    <col min="8957" max="8957" width="1.25" style="3" bestFit="1" customWidth="1"/>
    <col min="8958" max="8958" width="16.125" style="3" bestFit="1" customWidth="1"/>
    <col min="8959" max="8992" width="4.875" style="3" bestFit="1" customWidth="1"/>
    <col min="8993" max="8993" width="4.25" style="3" bestFit="1" customWidth="1"/>
    <col min="8994" max="8994" width="7.625" style="3" customWidth="1"/>
    <col min="8995" max="8995" width="7.5" style="3" bestFit="1" customWidth="1"/>
    <col min="8996" max="8996" width="4.25" style="3" bestFit="1" customWidth="1"/>
    <col min="8997" max="9007" width="4.625" style="3" bestFit="1" customWidth="1"/>
    <col min="9008" max="9211" width="9" style="3"/>
    <col min="9212" max="9212" width="10.25" style="3" bestFit="1" customWidth="1"/>
    <col min="9213" max="9213" width="1.25" style="3" bestFit="1" customWidth="1"/>
    <col min="9214" max="9214" width="16.125" style="3" bestFit="1" customWidth="1"/>
    <col min="9215" max="9248" width="4.875" style="3" bestFit="1" customWidth="1"/>
    <col min="9249" max="9249" width="4.25" style="3" bestFit="1" customWidth="1"/>
    <col min="9250" max="9250" width="7.625" style="3" customWidth="1"/>
    <col min="9251" max="9251" width="7.5" style="3" bestFit="1" customWidth="1"/>
    <col min="9252" max="9252" width="4.25" style="3" bestFit="1" customWidth="1"/>
    <col min="9253" max="9263" width="4.625" style="3" bestFit="1" customWidth="1"/>
    <col min="9264" max="9467" width="9" style="3"/>
    <col min="9468" max="9468" width="10.25" style="3" bestFit="1" customWidth="1"/>
    <col min="9469" max="9469" width="1.25" style="3" bestFit="1" customWidth="1"/>
    <col min="9470" max="9470" width="16.125" style="3" bestFit="1" customWidth="1"/>
    <col min="9471" max="9504" width="4.875" style="3" bestFit="1" customWidth="1"/>
    <col min="9505" max="9505" width="4.25" style="3" bestFit="1" customWidth="1"/>
    <col min="9506" max="9506" width="7.625" style="3" customWidth="1"/>
    <col min="9507" max="9507" width="7.5" style="3" bestFit="1" customWidth="1"/>
    <col min="9508" max="9508" width="4.25" style="3" bestFit="1" customWidth="1"/>
    <col min="9509" max="9519" width="4.625" style="3" bestFit="1" customWidth="1"/>
    <col min="9520" max="9723" width="9" style="3"/>
    <col min="9724" max="9724" width="10.25" style="3" bestFit="1" customWidth="1"/>
    <col min="9725" max="9725" width="1.25" style="3" bestFit="1" customWidth="1"/>
    <col min="9726" max="9726" width="16.125" style="3" bestFit="1" customWidth="1"/>
    <col min="9727" max="9760" width="4.875" style="3" bestFit="1" customWidth="1"/>
    <col min="9761" max="9761" width="4.25" style="3" bestFit="1" customWidth="1"/>
    <col min="9762" max="9762" width="7.625" style="3" customWidth="1"/>
    <col min="9763" max="9763" width="7.5" style="3" bestFit="1" customWidth="1"/>
    <col min="9764" max="9764" width="4.25" style="3" bestFit="1" customWidth="1"/>
    <col min="9765" max="9775" width="4.625" style="3" bestFit="1" customWidth="1"/>
    <col min="9776" max="9979" width="9" style="3"/>
    <col min="9980" max="9980" width="10.25" style="3" bestFit="1" customWidth="1"/>
    <col min="9981" max="9981" width="1.25" style="3" bestFit="1" customWidth="1"/>
    <col min="9982" max="9982" width="16.125" style="3" bestFit="1" customWidth="1"/>
    <col min="9983" max="10016" width="4.875" style="3" bestFit="1" customWidth="1"/>
    <col min="10017" max="10017" width="4.25" style="3" bestFit="1" customWidth="1"/>
    <col min="10018" max="10018" width="7.625" style="3" customWidth="1"/>
    <col min="10019" max="10019" width="7.5" style="3" bestFit="1" customWidth="1"/>
    <col min="10020" max="10020" width="4.25" style="3" bestFit="1" customWidth="1"/>
    <col min="10021" max="10031" width="4.625" style="3" bestFit="1" customWidth="1"/>
    <col min="10032" max="10235" width="9" style="3"/>
    <col min="10236" max="10236" width="10.25" style="3" bestFit="1" customWidth="1"/>
    <col min="10237" max="10237" width="1.25" style="3" bestFit="1" customWidth="1"/>
    <col min="10238" max="10238" width="16.125" style="3" bestFit="1" customWidth="1"/>
    <col min="10239" max="10272" width="4.875" style="3" bestFit="1" customWidth="1"/>
    <col min="10273" max="10273" width="4.25" style="3" bestFit="1" customWidth="1"/>
    <col min="10274" max="10274" width="7.625" style="3" customWidth="1"/>
    <col min="10275" max="10275" width="7.5" style="3" bestFit="1" customWidth="1"/>
    <col min="10276" max="10276" width="4.25" style="3" bestFit="1" customWidth="1"/>
    <col min="10277" max="10287" width="4.625" style="3" bestFit="1" customWidth="1"/>
    <col min="10288" max="10491" width="9" style="3"/>
    <col min="10492" max="10492" width="10.25" style="3" bestFit="1" customWidth="1"/>
    <col min="10493" max="10493" width="1.25" style="3" bestFit="1" customWidth="1"/>
    <col min="10494" max="10494" width="16.125" style="3" bestFit="1" customWidth="1"/>
    <col min="10495" max="10528" width="4.875" style="3" bestFit="1" customWidth="1"/>
    <col min="10529" max="10529" width="4.25" style="3" bestFit="1" customWidth="1"/>
    <col min="10530" max="10530" width="7.625" style="3" customWidth="1"/>
    <col min="10531" max="10531" width="7.5" style="3" bestFit="1" customWidth="1"/>
    <col min="10532" max="10532" width="4.25" style="3" bestFit="1" customWidth="1"/>
    <col min="10533" max="10543" width="4.625" style="3" bestFit="1" customWidth="1"/>
    <col min="10544" max="10747" width="9" style="3"/>
    <col min="10748" max="10748" width="10.25" style="3" bestFit="1" customWidth="1"/>
    <col min="10749" max="10749" width="1.25" style="3" bestFit="1" customWidth="1"/>
    <col min="10750" max="10750" width="16.125" style="3" bestFit="1" customWidth="1"/>
    <col min="10751" max="10784" width="4.875" style="3" bestFit="1" customWidth="1"/>
    <col min="10785" max="10785" width="4.25" style="3" bestFit="1" customWidth="1"/>
    <col min="10786" max="10786" width="7.625" style="3" customWidth="1"/>
    <col min="10787" max="10787" width="7.5" style="3" bestFit="1" customWidth="1"/>
    <col min="10788" max="10788" width="4.25" style="3" bestFit="1" customWidth="1"/>
    <col min="10789" max="10799" width="4.625" style="3" bestFit="1" customWidth="1"/>
    <col min="10800" max="11003" width="9" style="3"/>
    <col min="11004" max="11004" width="10.25" style="3" bestFit="1" customWidth="1"/>
    <col min="11005" max="11005" width="1.25" style="3" bestFit="1" customWidth="1"/>
    <col min="11006" max="11006" width="16.125" style="3" bestFit="1" customWidth="1"/>
    <col min="11007" max="11040" width="4.875" style="3" bestFit="1" customWidth="1"/>
    <col min="11041" max="11041" width="4.25" style="3" bestFit="1" customWidth="1"/>
    <col min="11042" max="11042" width="7.625" style="3" customWidth="1"/>
    <col min="11043" max="11043" width="7.5" style="3" bestFit="1" customWidth="1"/>
    <col min="11044" max="11044" width="4.25" style="3" bestFit="1" customWidth="1"/>
    <col min="11045" max="11055" width="4.625" style="3" bestFit="1" customWidth="1"/>
    <col min="11056" max="11259" width="9" style="3"/>
    <col min="11260" max="11260" width="10.25" style="3" bestFit="1" customWidth="1"/>
    <col min="11261" max="11261" width="1.25" style="3" bestFit="1" customWidth="1"/>
    <col min="11262" max="11262" width="16.125" style="3" bestFit="1" customWidth="1"/>
    <col min="11263" max="11296" width="4.875" style="3" bestFit="1" customWidth="1"/>
    <col min="11297" max="11297" width="4.25" style="3" bestFit="1" customWidth="1"/>
    <col min="11298" max="11298" width="7.625" style="3" customWidth="1"/>
    <col min="11299" max="11299" width="7.5" style="3" bestFit="1" customWidth="1"/>
    <col min="11300" max="11300" width="4.25" style="3" bestFit="1" customWidth="1"/>
    <col min="11301" max="11311" width="4.625" style="3" bestFit="1" customWidth="1"/>
    <col min="11312" max="11515" width="9" style="3"/>
    <col min="11516" max="11516" width="10.25" style="3" bestFit="1" customWidth="1"/>
    <col min="11517" max="11517" width="1.25" style="3" bestFit="1" customWidth="1"/>
    <col min="11518" max="11518" width="16.125" style="3" bestFit="1" customWidth="1"/>
    <col min="11519" max="11552" width="4.875" style="3" bestFit="1" customWidth="1"/>
    <col min="11553" max="11553" width="4.25" style="3" bestFit="1" customWidth="1"/>
    <col min="11554" max="11554" width="7.625" style="3" customWidth="1"/>
    <col min="11555" max="11555" width="7.5" style="3" bestFit="1" customWidth="1"/>
    <col min="11556" max="11556" width="4.25" style="3" bestFit="1" customWidth="1"/>
    <col min="11557" max="11567" width="4.625" style="3" bestFit="1" customWidth="1"/>
    <col min="11568" max="11771" width="9" style="3"/>
    <col min="11772" max="11772" width="10.25" style="3" bestFit="1" customWidth="1"/>
    <col min="11773" max="11773" width="1.25" style="3" bestFit="1" customWidth="1"/>
    <col min="11774" max="11774" width="16.125" style="3" bestFit="1" customWidth="1"/>
    <col min="11775" max="11808" width="4.875" style="3" bestFit="1" customWidth="1"/>
    <col min="11809" max="11809" width="4.25" style="3" bestFit="1" customWidth="1"/>
    <col min="11810" max="11810" width="7.625" style="3" customWidth="1"/>
    <col min="11811" max="11811" width="7.5" style="3" bestFit="1" customWidth="1"/>
    <col min="11812" max="11812" width="4.25" style="3" bestFit="1" customWidth="1"/>
    <col min="11813" max="11823" width="4.625" style="3" bestFit="1" customWidth="1"/>
    <col min="11824" max="12027" width="9" style="3"/>
    <col min="12028" max="12028" width="10.25" style="3" bestFit="1" customWidth="1"/>
    <col min="12029" max="12029" width="1.25" style="3" bestFit="1" customWidth="1"/>
    <col min="12030" max="12030" width="16.125" style="3" bestFit="1" customWidth="1"/>
    <col min="12031" max="12064" width="4.875" style="3" bestFit="1" customWidth="1"/>
    <col min="12065" max="12065" width="4.25" style="3" bestFit="1" customWidth="1"/>
    <col min="12066" max="12066" width="7.625" style="3" customWidth="1"/>
    <col min="12067" max="12067" width="7.5" style="3" bestFit="1" customWidth="1"/>
    <col min="12068" max="12068" width="4.25" style="3" bestFit="1" customWidth="1"/>
    <col min="12069" max="12079" width="4.625" style="3" bestFit="1" customWidth="1"/>
    <col min="12080" max="12283" width="9" style="3"/>
    <col min="12284" max="12284" width="10.25" style="3" bestFit="1" customWidth="1"/>
    <col min="12285" max="12285" width="1.25" style="3" bestFit="1" customWidth="1"/>
    <col min="12286" max="12286" width="16.125" style="3" bestFit="1" customWidth="1"/>
    <col min="12287" max="12320" width="4.875" style="3" bestFit="1" customWidth="1"/>
    <col min="12321" max="12321" width="4.25" style="3" bestFit="1" customWidth="1"/>
    <col min="12322" max="12322" width="7.625" style="3" customWidth="1"/>
    <col min="12323" max="12323" width="7.5" style="3" bestFit="1" customWidth="1"/>
    <col min="12324" max="12324" width="4.25" style="3" bestFit="1" customWidth="1"/>
    <col min="12325" max="12335" width="4.625" style="3" bestFit="1" customWidth="1"/>
    <col min="12336" max="12539" width="9" style="3"/>
    <col min="12540" max="12540" width="10.25" style="3" bestFit="1" customWidth="1"/>
    <col min="12541" max="12541" width="1.25" style="3" bestFit="1" customWidth="1"/>
    <col min="12542" max="12542" width="16.125" style="3" bestFit="1" customWidth="1"/>
    <col min="12543" max="12576" width="4.875" style="3" bestFit="1" customWidth="1"/>
    <col min="12577" max="12577" width="4.25" style="3" bestFit="1" customWidth="1"/>
    <col min="12578" max="12578" width="7.625" style="3" customWidth="1"/>
    <col min="12579" max="12579" width="7.5" style="3" bestFit="1" customWidth="1"/>
    <col min="12580" max="12580" width="4.25" style="3" bestFit="1" customWidth="1"/>
    <col min="12581" max="12591" width="4.625" style="3" bestFit="1" customWidth="1"/>
    <col min="12592" max="12795" width="9" style="3"/>
    <col min="12796" max="12796" width="10.25" style="3" bestFit="1" customWidth="1"/>
    <col min="12797" max="12797" width="1.25" style="3" bestFit="1" customWidth="1"/>
    <col min="12798" max="12798" width="16.125" style="3" bestFit="1" customWidth="1"/>
    <col min="12799" max="12832" width="4.875" style="3" bestFit="1" customWidth="1"/>
    <col min="12833" max="12833" width="4.25" style="3" bestFit="1" customWidth="1"/>
    <col min="12834" max="12834" width="7.625" style="3" customWidth="1"/>
    <col min="12835" max="12835" width="7.5" style="3" bestFit="1" customWidth="1"/>
    <col min="12836" max="12836" width="4.25" style="3" bestFit="1" customWidth="1"/>
    <col min="12837" max="12847" width="4.625" style="3" bestFit="1" customWidth="1"/>
    <col min="12848" max="13051" width="9" style="3"/>
    <col min="13052" max="13052" width="10.25" style="3" bestFit="1" customWidth="1"/>
    <col min="13053" max="13053" width="1.25" style="3" bestFit="1" customWidth="1"/>
    <col min="13054" max="13054" width="16.125" style="3" bestFit="1" customWidth="1"/>
    <col min="13055" max="13088" width="4.875" style="3" bestFit="1" customWidth="1"/>
    <col min="13089" max="13089" width="4.25" style="3" bestFit="1" customWidth="1"/>
    <col min="13090" max="13090" width="7.625" style="3" customWidth="1"/>
    <col min="13091" max="13091" width="7.5" style="3" bestFit="1" customWidth="1"/>
    <col min="13092" max="13092" width="4.25" style="3" bestFit="1" customWidth="1"/>
    <col min="13093" max="13103" width="4.625" style="3" bestFit="1" customWidth="1"/>
    <col min="13104" max="13307" width="9" style="3"/>
    <col min="13308" max="13308" width="10.25" style="3" bestFit="1" customWidth="1"/>
    <col min="13309" max="13309" width="1.25" style="3" bestFit="1" customWidth="1"/>
    <col min="13310" max="13310" width="16.125" style="3" bestFit="1" customWidth="1"/>
    <col min="13311" max="13344" width="4.875" style="3" bestFit="1" customWidth="1"/>
    <col min="13345" max="13345" width="4.25" style="3" bestFit="1" customWidth="1"/>
    <col min="13346" max="13346" width="7.625" style="3" customWidth="1"/>
    <col min="13347" max="13347" width="7.5" style="3" bestFit="1" customWidth="1"/>
    <col min="13348" max="13348" width="4.25" style="3" bestFit="1" customWidth="1"/>
    <col min="13349" max="13359" width="4.625" style="3" bestFit="1" customWidth="1"/>
    <col min="13360" max="13563" width="9" style="3"/>
    <col min="13564" max="13564" width="10.25" style="3" bestFit="1" customWidth="1"/>
    <col min="13565" max="13565" width="1.25" style="3" bestFit="1" customWidth="1"/>
    <col min="13566" max="13566" width="16.125" style="3" bestFit="1" customWidth="1"/>
    <col min="13567" max="13600" width="4.875" style="3" bestFit="1" customWidth="1"/>
    <col min="13601" max="13601" width="4.25" style="3" bestFit="1" customWidth="1"/>
    <col min="13602" max="13602" width="7.625" style="3" customWidth="1"/>
    <col min="13603" max="13603" width="7.5" style="3" bestFit="1" customWidth="1"/>
    <col min="13604" max="13604" width="4.25" style="3" bestFit="1" customWidth="1"/>
    <col min="13605" max="13615" width="4.625" style="3" bestFit="1" customWidth="1"/>
    <col min="13616" max="13819" width="9" style="3"/>
    <col min="13820" max="13820" width="10.25" style="3" bestFit="1" customWidth="1"/>
    <col min="13821" max="13821" width="1.25" style="3" bestFit="1" customWidth="1"/>
    <col min="13822" max="13822" width="16.125" style="3" bestFit="1" customWidth="1"/>
    <col min="13823" max="13856" width="4.875" style="3" bestFit="1" customWidth="1"/>
    <col min="13857" max="13857" width="4.25" style="3" bestFit="1" customWidth="1"/>
    <col min="13858" max="13858" width="7.625" style="3" customWidth="1"/>
    <col min="13859" max="13859" width="7.5" style="3" bestFit="1" customWidth="1"/>
    <col min="13860" max="13860" width="4.25" style="3" bestFit="1" customWidth="1"/>
    <col min="13861" max="13871" width="4.625" style="3" bestFit="1" customWidth="1"/>
    <col min="13872" max="14075" width="9" style="3"/>
    <col min="14076" max="14076" width="10.25" style="3" bestFit="1" customWidth="1"/>
    <col min="14077" max="14077" width="1.25" style="3" bestFit="1" customWidth="1"/>
    <col min="14078" max="14078" width="16.125" style="3" bestFit="1" customWidth="1"/>
    <col min="14079" max="14112" width="4.875" style="3" bestFit="1" customWidth="1"/>
    <col min="14113" max="14113" width="4.25" style="3" bestFit="1" customWidth="1"/>
    <col min="14114" max="14114" width="7.625" style="3" customWidth="1"/>
    <col min="14115" max="14115" width="7.5" style="3" bestFit="1" customWidth="1"/>
    <col min="14116" max="14116" width="4.25" style="3" bestFit="1" customWidth="1"/>
    <col min="14117" max="14127" width="4.625" style="3" bestFit="1" customWidth="1"/>
    <col min="14128" max="14331" width="9" style="3"/>
    <col min="14332" max="14332" width="10.25" style="3" bestFit="1" customWidth="1"/>
    <col min="14333" max="14333" width="1.25" style="3" bestFit="1" customWidth="1"/>
    <col min="14334" max="14334" width="16.125" style="3" bestFit="1" customWidth="1"/>
    <col min="14335" max="14368" width="4.875" style="3" bestFit="1" customWidth="1"/>
    <col min="14369" max="14369" width="4.25" style="3" bestFit="1" customWidth="1"/>
    <col min="14370" max="14370" width="7.625" style="3" customWidth="1"/>
    <col min="14371" max="14371" width="7.5" style="3" bestFit="1" customWidth="1"/>
    <col min="14372" max="14372" width="4.25" style="3" bestFit="1" customWidth="1"/>
    <col min="14373" max="14383" width="4.625" style="3" bestFit="1" customWidth="1"/>
    <col min="14384" max="14587" width="9" style="3"/>
    <col min="14588" max="14588" width="10.25" style="3" bestFit="1" customWidth="1"/>
    <col min="14589" max="14589" width="1.25" style="3" bestFit="1" customWidth="1"/>
    <col min="14590" max="14590" width="16.125" style="3" bestFit="1" customWidth="1"/>
    <col min="14591" max="14624" width="4.875" style="3" bestFit="1" customWidth="1"/>
    <col min="14625" max="14625" width="4.25" style="3" bestFit="1" customWidth="1"/>
    <col min="14626" max="14626" width="7.625" style="3" customWidth="1"/>
    <col min="14627" max="14627" width="7.5" style="3" bestFit="1" customWidth="1"/>
    <col min="14628" max="14628" width="4.25" style="3" bestFit="1" customWidth="1"/>
    <col min="14629" max="14639" width="4.625" style="3" bestFit="1" customWidth="1"/>
    <col min="14640" max="14843" width="9" style="3"/>
    <col min="14844" max="14844" width="10.25" style="3" bestFit="1" customWidth="1"/>
    <col min="14845" max="14845" width="1.25" style="3" bestFit="1" customWidth="1"/>
    <col min="14846" max="14846" width="16.125" style="3" bestFit="1" customWidth="1"/>
    <col min="14847" max="14880" width="4.875" style="3" bestFit="1" customWidth="1"/>
    <col min="14881" max="14881" width="4.25" style="3" bestFit="1" customWidth="1"/>
    <col min="14882" max="14882" width="7.625" style="3" customWidth="1"/>
    <col min="14883" max="14883" width="7.5" style="3" bestFit="1" customWidth="1"/>
    <col min="14884" max="14884" width="4.25" style="3" bestFit="1" customWidth="1"/>
    <col min="14885" max="14895" width="4.625" style="3" bestFit="1" customWidth="1"/>
    <col min="14896" max="15099" width="9" style="3"/>
    <col min="15100" max="15100" width="10.25" style="3" bestFit="1" customWidth="1"/>
    <col min="15101" max="15101" width="1.25" style="3" bestFit="1" customWidth="1"/>
    <col min="15102" max="15102" width="16.125" style="3" bestFit="1" customWidth="1"/>
    <col min="15103" max="15136" width="4.875" style="3" bestFit="1" customWidth="1"/>
    <col min="15137" max="15137" width="4.25" style="3" bestFit="1" customWidth="1"/>
    <col min="15138" max="15138" width="7.625" style="3" customWidth="1"/>
    <col min="15139" max="15139" width="7.5" style="3" bestFit="1" customWidth="1"/>
    <col min="15140" max="15140" width="4.25" style="3" bestFit="1" customWidth="1"/>
    <col min="15141" max="15151" width="4.625" style="3" bestFit="1" customWidth="1"/>
    <col min="15152" max="15355" width="9" style="3"/>
    <col min="15356" max="15356" width="10.25" style="3" bestFit="1" customWidth="1"/>
    <col min="15357" max="15357" width="1.25" style="3" bestFit="1" customWidth="1"/>
    <col min="15358" max="15358" width="16.125" style="3" bestFit="1" customWidth="1"/>
    <col min="15359" max="15392" width="4.875" style="3" bestFit="1" customWidth="1"/>
    <col min="15393" max="15393" width="4.25" style="3" bestFit="1" customWidth="1"/>
    <col min="15394" max="15394" width="7.625" style="3" customWidth="1"/>
    <col min="15395" max="15395" width="7.5" style="3" bestFit="1" customWidth="1"/>
    <col min="15396" max="15396" width="4.25" style="3" bestFit="1" customWidth="1"/>
    <col min="15397" max="15407" width="4.625" style="3" bestFit="1" customWidth="1"/>
    <col min="15408" max="15611" width="9" style="3"/>
    <col min="15612" max="15612" width="10.25" style="3" bestFit="1" customWidth="1"/>
    <col min="15613" max="15613" width="1.25" style="3" bestFit="1" customWidth="1"/>
    <col min="15614" max="15614" width="16.125" style="3" bestFit="1" customWidth="1"/>
    <col min="15615" max="15648" width="4.875" style="3" bestFit="1" customWidth="1"/>
    <col min="15649" max="15649" width="4.25" style="3" bestFit="1" customWidth="1"/>
    <col min="15650" max="15650" width="7.625" style="3" customWidth="1"/>
    <col min="15651" max="15651" width="7.5" style="3" bestFit="1" customWidth="1"/>
    <col min="15652" max="15652" width="4.25" style="3" bestFit="1" customWidth="1"/>
    <col min="15653" max="15663" width="4.625" style="3" bestFit="1" customWidth="1"/>
    <col min="15664" max="15867" width="9" style="3"/>
    <col min="15868" max="15868" width="10.25" style="3" bestFit="1" customWidth="1"/>
    <col min="15869" max="15869" width="1.25" style="3" bestFit="1" customWidth="1"/>
    <col min="15870" max="15870" width="16.125" style="3" bestFit="1" customWidth="1"/>
    <col min="15871" max="15904" width="4.875" style="3" bestFit="1" customWidth="1"/>
    <col min="15905" max="15905" width="4.25" style="3" bestFit="1" customWidth="1"/>
    <col min="15906" max="15906" width="7.625" style="3" customWidth="1"/>
    <col min="15907" max="15907" width="7.5" style="3" bestFit="1" customWidth="1"/>
    <col min="15908" max="15908" width="4.25" style="3" bestFit="1" customWidth="1"/>
    <col min="15909" max="15919" width="4.625" style="3" bestFit="1" customWidth="1"/>
    <col min="15920" max="16123" width="9" style="3"/>
    <col min="16124" max="16124" width="10.25" style="3" bestFit="1" customWidth="1"/>
    <col min="16125" max="16125" width="1.25" style="3" bestFit="1" customWidth="1"/>
    <col min="16126" max="16126" width="16.125" style="3" bestFit="1" customWidth="1"/>
    <col min="16127" max="16160" width="4.875" style="3" bestFit="1" customWidth="1"/>
    <col min="16161" max="16161" width="4.25" style="3" bestFit="1" customWidth="1"/>
    <col min="16162" max="16162" width="7.625" style="3" customWidth="1"/>
    <col min="16163" max="16163" width="7.5" style="3" bestFit="1" customWidth="1"/>
    <col min="16164" max="16164" width="4.25" style="3" bestFit="1" customWidth="1"/>
    <col min="16165" max="16175" width="4.625" style="3" bestFit="1" customWidth="1"/>
    <col min="16176" max="16384" width="9" style="3"/>
  </cols>
  <sheetData>
    <row r="1" spans="1:45" s="72" customFormat="1" ht="26.25" customHeight="1">
      <c r="A1" s="71"/>
      <c r="E1" s="72" t="s">
        <v>130</v>
      </c>
      <c r="AA1" s="73" t="s">
        <v>73</v>
      </c>
      <c r="AB1" s="73"/>
      <c r="AC1" s="73"/>
      <c r="AD1" s="73"/>
      <c r="AE1" s="73"/>
      <c r="AF1" s="73"/>
      <c r="AG1" s="73"/>
      <c r="AH1" s="73" t="s">
        <v>74</v>
      </c>
      <c r="AI1" s="73"/>
      <c r="AJ1" s="73"/>
      <c r="AK1" s="73"/>
      <c r="AL1" s="73"/>
      <c r="AM1" s="73"/>
      <c r="AN1" s="73"/>
    </row>
    <row r="2" spans="1:45" s="55" customFormat="1" ht="4.5" customHeight="1">
      <c r="A2" s="56"/>
    </row>
    <row r="3" spans="1:45" ht="21" customHeight="1">
      <c r="B3" s="177"/>
      <c r="C3" s="1" t="s">
        <v>131</v>
      </c>
      <c r="D3" s="23">
        <v>27</v>
      </c>
      <c r="E3" s="23">
        <v>28</v>
      </c>
      <c r="F3" s="156">
        <v>29</v>
      </c>
      <c r="G3" s="112">
        <v>1</v>
      </c>
      <c r="H3" s="139">
        <v>2</v>
      </c>
      <c r="I3" s="146">
        <v>3</v>
      </c>
      <c r="J3" s="113">
        <v>4</v>
      </c>
      <c r="K3" s="113">
        <v>5</v>
      </c>
      <c r="L3" s="113">
        <v>6</v>
      </c>
      <c r="M3" s="113">
        <v>7</v>
      </c>
      <c r="N3" s="113">
        <v>8</v>
      </c>
      <c r="O3" s="139">
        <v>9</v>
      </c>
      <c r="P3" s="146">
        <v>10</v>
      </c>
      <c r="Q3" s="113">
        <v>11</v>
      </c>
      <c r="R3" s="113">
        <v>12</v>
      </c>
      <c r="S3" s="113">
        <v>13</v>
      </c>
      <c r="T3" s="113">
        <v>14</v>
      </c>
      <c r="U3" s="113">
        <v>15</v>
      </c>
      <c r="V3" s="139">
        <v>16</v>
      </c>
      <c r="W3" s="146">
        <v>17</v>
      </c>
      <c r="X3" s="113">
        <v>18</v>
      </c>
      <c r="Y3" s="113">
        <v>19</v>
      </c>
      <c r="Z3" s="146">
        <v>20</v>
      </c>
      <c r="AA3" s="113">
        <v>21</v>
      </c>
      <c r="AB3" s="113">
        <v>22</v>
      </c>
      <c r="AC3" s="139">
        <v>23</v>
      </c>
      <c r="AD3" s="146">
        <v>24</v>
      </c>
      <c r="AE3" s="113">
        <v>25</v>
      </c>
      <c r="AF3" s="113">
        <v>26</v>
      </c>
      <c r="AG3" s="113">
        <v>27</v>
      </c>
      <c r="AH3" s="113">
        <v>28</v>
      </c>
      <c r="AI3" s="113">
        <v>29</v>
      </c>
      <c r="AJ3" s="139">
        <v>30</v>
      </c>
      <c r="AK3" s="160">
        <v>31</v>
      </c>
      <c r="AL3" s="179" t="s">
        <v>1</v>
      </c>
      <c r="AM3" s="181" t="s">
        <v>2</v>
      </c>
      <c r="AN3" s="181" t="s">
        <v>3</v>
      </c>
      <c r="AO3" s="181" t="s">
        <v>4</v>
      </c>
      <c r="AP3" s="2"/>
    </row>
    <row r="4" spans="1:45" ht="20.25" customHeight="1" thickBot="1">
      <c r="B4" s="178"/>
      <c r="C4" s="34" t="s">
        <v>5</v>
      </c>
      <c r="D4" s="114" t="s">
        <v>8</v>
      </c>
      <c r="E4" s="114" t="s">
        <v>9</v>
      </c>
      <c r="F4" s="157" t="s">
        <v>10</v>
      </c>
      <c r="G4" s="158" t="s">
        <v>11</v>
      </c>
      <c r="H4" s="132" t="s">
        <v>12</v>
      </c>
      <c r="I4" s="131" t="s">
        <v>6</v>
      </c>
      <c r="J4" s="114" t="s">
        <v>7</v>
      </c>
      <c r="K4" s="114" t="s">
        <v>8</v>
      </c>
      <c r="L4" s="114" t="s">
        <v>9</v>
      </c>
      <c r="M4" s="114" t="s">
        <v>10</v>
      </c>
      <c r="N4" s="114" t="s">
        <v>11</v>
      </c>
      <c r="O4" s="132" t="s">
        <v>12</v>
      </c>
      <c r="P4" s="131" t="s">
        <v>6</v>
      </c>
      <c r="Q4" s="114" t="s">
        <v>7</v>
      </c>
      <c r="R4" s="114" t="s">
        <v>8</v>
      </c>
      <c r="S4" s="114" t="s">
        <v>9</v>
      </c>
      <c r="T4" s="114" t="s">
        <v>10</v>
      </c>
      <c r="U4" s="114" t="s">
        <v>11</v>
      </c>
      <c r="V4" s="132" t="s">
        <v>12</v>
      </c>
      <c r="W4" s="131" t="s">
        <v>6</v>
      </c>
      <c r="X4" s="114" t="s">
        <v>7</v>
      </c>
      <c r="Y4" s="114" t="s">
        <v>8</v>
      </c>
      <c r="Z4" s="131" t="s">
        <v>9</v>
      </c>
      <c r="AA4" s="114" t="s">
        <v>10</v>
      </c>
      <c r="AB4" s="114" t="s">
        <v>11</v>
      </c>
      <c r="AC4" s="132" t="s">
        <v>12</v>
      </c>
      <c r="AD4" s="131" t="s">
        <v>6</v>
      </c>
      <c r="AE4" s="114" t="s">
        <v>7</v>
      </c>
      <c r="AF4" s="114" t="s">
        <v>8</v>
      </c>
      <c r="AG4" s="114" t="s">
        <v>9</v>
      </c>
      <c r="AH4" s="114" t="s">
        <v>10</v>
      </c>
      <c r="AI4" s="114" t="s">
        <v>11</v>
      </c>
      <c r="AJ4" s="132" t="s">
        <v>12</v>
      </c>
      <c r="AK4" s="161" t="s">
        <v>6</v>
      </c>
      <c r="AL4" s="180"/>
      <c r="AM4" s="182"/>
      <c r="AN4" s="182"/>
      <c r="AO4" s="182"/>
      <c r="AP4" s="2"/>
    </row>
    <row r="5" spans="1:45" ht="26.25" customHeight="1" thickTop="1">
      <c r="A5" s="57">
        <v>1</v>
      </c>
      <c r="B5" s="30" t="s">
        <v>109</v>
      </c>
      <c r="C5" s="67" t="s">
        <v>91</v>
      </c>
      <c r="D5" s="38"/>
      <c r="E5" s="37"/>
      <c r="F5" s="126"/>
      <c r="G5" s="130" t="s">
        <v>17</v>
      </c>
      <c r="H5" s="140" t="s">
        <v>13</v>
      </c>
      <c r="I5" s="147" t="s">
        <v>13</v>
      </c>
      <c r="J5" s="115" t="s">
        <v>17</v>
      </c>
      <c r="K5" s="115" t="s">
        <v>17</v>
      </c>
      <c r="L5" s="115" t="s">
        <v>17</v>
      </c>
      <c r="M5" s="115" t="s">
        <v>17</v>
      </c>
      <c r="N5" s="115" t="s">
        <v>17</v>
      </c>
      <c r="O5" s="140" t="s">
        <v>13</v>
      </c>
      <c r="P5" s="147" t="s">
        <v>13</v>
      </c>
      <c r="Q5" s="115" t="s">
        <v>17</v>
      </c>
      <c r="R5" s="115" t="s">
        <v>17</v>
      </c>
      <c r="S5" s="169" t="s">
        <v>118</v>
      </c>
      <c r="T5" s="115" t="s">
        <v>17</v>
      </c>
      <c r="U5" s="115" t="s">
        <v>17</v>
      </c>
      <c r="V5" s="140" t="s">
        <v>13</v>
      </c>
      <c r="W5" s="147" t="s">
        <v>13</v>
      </c>
      <c r="X5" s="115" t="s">
        <v>17</v>
      </c>
      <c r="Y5" s="115" t="s">
        <v>17</v>
      </c>
      <c r="Z5" s="152" t="s">
        <v>20</v>
      </c>
      <c r="AA5" s="115" t="s">
        <v>17</v>
      </c>
      <c r="AB5" s="115" t="s">
        <v>17</v>
      </c>
      <c r="AC5" s="140" t="s">
        <v>13</v>
      </c>
      <c r="AD5" s="147" t="s">
        <v>13</v>
      </c>
      <c r="AE5" s="115" t="s">
        <v>17</v>
      </c>
      <c r="AF5" s="115" t="s">
        <v>17</v>
      </c>
      <c r="AG5" s="169" t="s">
        <v>118</v>
      </c>
      <c r="AH5" s="115" t="s">
        <v>17</v>
      </c>
      <c r="AI5" s="115" t="s">
        <v>17</v>
      </c>
      <c r="AJ5" s="140" t="s">
        <v>13</v>
      </c>
      <c r="AK5" s="162" t="s">
        <v>13</v>
      </c>
      <c r="AL5" s="35">
        <f t="shared" ref="AL5:AL45" si="0">COUNTIF(G5:AK5,"公")</f>
        <v>10</v>
      </c>
      <c r="AM5" s="32">
        <f t="shared" ref="AM5:AM45" si="1">COUNTIF(G5:AK5,"有")</f>
        <v>1</v>
      </c>
      <c r="AN5" s="33">
        <f t="shared" ref="AN5:AN45" si="2">COUNTIF(G5:AK5,"―")*0.5</f>
        <v>0</v>
      </c>
      <c r="AO5" s="32">
        <f t="shared" ref="AO5:AO43" si="3">COUNTIF(G5:AL5,"②")</f>
        <v>0</v>
      </c>
      <c r="AQ5" s="5"/>
    </row>
    <row r="6" spans="1:45" ht="15" customHeight="1">
      <c r="B6" s="30"/>
      <c r="C6" s="9"/>
      <c r="D6" s="37"/>
      <c r="E6" s="37"/>
      <c r="F6" s="127"/>
      <c r="G6" s="118"/>
      <c r="H6" s="141"/>
      <c r="I6" s="148"/>
      <c r="J6" s="117"/>
      <c r="K6" s="117"/>
      <c r="L6" s="117"/>
      <c r="M6" s="117"/>
      <c r="N6" s="117"/>
      <c r="O6" s="141"/>
      <c r="P6" s="148"/>
      <c r="Q6" s="117"/>
      <c r="R6" s="117"/>
      <c r="S6" s="117"/>
      <c r="T6" s="117"/>
      <c r="U6" s="117"/>
      <c r="V6" s="141"/>
      <c r="W6" s="148"/>
      <c r="X6" s="117"/>
      <c r="Y6" s="117"/>
      <c r="Z6" s="148"/>
      <c r="AA6" s="117"/>
      <c r="AB6" s="117"/>
      <c r="AC6" s="141"/>
      <c r="AD6" s="148"/>
      <c r="AE6" s="117"/>
      <c r="AF6" s="117"/>
      <c r="AG6" s="117"/>
      <c r="AH6" s="117"/>
      <c r="AI6" s="117"/>
      <c r="AJ6" s="141"/>
      <c r="AK6" s="163"/>
      <c r="AL6" s="35"/>
      <c r="AM6" s="32"/>
      <c r="AN6" s="33"/>
      <c r="AO6" s="32"/>
    </row>
    <row r="7" spans="1:45" ht="25.5" customHeight="1">
      <c r="A7" s="57">
        <v>2</v>
      </c>
      <c r="B7" s="8" t="s">
        <v>110</v>
      </c>
      <c r="C7" s="9" t="s">
        <v>92</v>
      </c>
      <c r="D7" s="38"/>
      <c r="E7" s="38"/>
      <c r="F7" s="128"/>
      <c r="G7" s="43" t="s">
        <v>13</v>
      </c>
      <c r="H7" s="140" t="s">
        <v>133</v>
      </c>
      <c r="I7" s="147" t="s">
        <v>13</v>
      </c>
      <c r="J7" s="115" t="s">
        <v>17</v>
      </c>
      <c r="K7" s="38" t="s">
        <v>14</v>
      </c>
      <c r="L7" s="38" t="s">
        <v>14</v>
      </c>
      <c r="M7" s="38" t="s">
        <v>13</v>
      </c>
      <c r="N7" s="115" t="s">
        <v>134</v>
      </c>
      <c r="O7" s="140" t="s">
        <v>13</v>
      </c>
      <c r="P7" s="147" t="s">
        <v>13</v>
      </c>
      <c r="Q7" s="115" t="s">
        <v>17</v>
      </c>
      <c r="R7" s="38" t="s">
        <v>14</v>
      </c>
      <c r="S7" s="38" t="s">
        <v>14</v>
      </c>
      <c r="T7" s="38" t="s">
        <v>13</v>
      </c>
      <c r="U7" s="115" t="s">
        <v>134</v>
      </c>
      <c r="V7" s="140" t="s">
        <v>134</v>
      </c>
      <c r="W7" s="147" t="s">
        <v>13</v>
      </c>
      <c r="X7" s="115" t="s">
        <v>17</v>
      </c>
      <c r="Y7" s="115" t="s">
        <v>17</v>
      </c>
      <c r="Z7" s="147" t="s">
        <v>14</v>
      </c>
      <c r="AA7" s="38" t="s">
        <v>14</v>
      </c>
      <c r="AB7" s="38" t="s">
        <v>13</v>
      </c>
      <c r="AC7" s="140" t="s">
        <v>134</v>
      </c>
      <c r="AD7" s="147" t="s">
        <v>13</v>
      </c>
      <c r="AE7" s="115" t="s">
        <v>17</v>
      </c>
      <c r="AF7" s="115" t="s">
        <v>17</v>
      </c>
      <c r="AG7" s="75" t="s">
        <v>20</v>
      </c>
      <c r="AH7" s="115" t="s">
        <v>17</v>
      </c>
      <c r="AI7" s="38" t="s">
        <v>14</v>
      </c>
      <c r="AJ7" s="140" t="s">
        <v>14</v>
      </c>
      <c r="AK7" s="162" t="s">
        <v>13</v>
      </c>
      <c r="AL7" s="36">
        <f t="shared" si="0"/>
        <v>10</v>
      </c>
      <c r="AM7" s="6">
        <f t="shared" si="1"/>
        <v>1</v>
      </c>
      <c r="AN7" s="7">
        <f t="shared" si="2"/>
        <v>4</v>
      </c>
      <c r="AO7" s="6">
        <f t="shared" si="3"/>
        <v>4</v>
      </c>
    </row>
    <row r="8" spans="1:45" ht="15" customHeight="1">
      <c r="B8" s="30"/>
      <c r="C8" s="9"/>
      <c r="D8" s="37"/>
      <c r="E8" s="37"/>
      <c r="F8" s="127"/>
      <c r="G8" s="118"/>
      <c r="H8" s="141"/>
      <c r="I8" s="148"/>
      <c r="J8" s="117"/>
      <c r="K8" s="117"/>
      <c r="L8" s="117"/>
      <c r="M8" s="117"/>
      <c r="N8" s="117"/>
      <c r="O8" s="141"/>
      <c r="P8" s="148"/>
      <c r="Q8" s="117"/>
      <c r="R8" s="117"/>
      <c r="S8" s="117"/>
      <c r="T8" s="117"/>
      <c r="U8" s="117"/>
      <c r="V8" s="141"/>
      <c r="W8" s="148"/>
      <c r="X8" s="117"/>
      <c r="Y8" s="117"/>
      <c r="Z8" s="148"/>
      <c r="AA8" s="117"/>
      <c r="AB8" s="117"/>
      <c r="AC8" s="141"/>
      <c r="AD8" s="148"/>
      <c r="AE8" s="117"/>
      <c r="AF8" s="117"/>
      <c r="AG8" s="117"/>
      <c r="AH8" s="117"/>
      <c r="AI8" s="117"/>
      <c r="AJ8" s="141"/>
      <c r="AK8" s="163"/>
      <c r="AL8" s="35"/>
      <c r="AM8" s="32"/>
      <c r="AN8" s="33"/>
      <c r="AO8" s="32"/>
    </row>
    <row r="9" spans="1:45" ht="25.5" customHeight="1">
      <c r="A9" s="57">
        <v>3</v>
      </c>
      <c r="B9" s="8" t="s">
        <v>27</v>
      </c>
      <c r="C9" s="9" t="s">
        <v>93</v>
      </c>
      <c r="D9" s="38"/>
      <c r="E9" s="38"/>
      <c r="F9" s="128"/>
      <c r="G9" s="43" t="s">
        <v>14</v>
      </c>
      <c r="H9" s="140" t="s">
        <v>14</v>
      </c>
      <c r="I9" s="147" t="s">
        <v>13</v>
      </c>
      <c r="J9" s="38" t="s">
        <v>13</v>
      </c>
      <c r="K9" s="115" t="s">
        <v>17</v>
      </c>
      <c r="L9" s="38" t="s">
        <v>14</v>
      </c>
      <c r="M9" s="38" t="s">
        <v>14</v>
      </c>
      <c r="N9" s="38" t="s">
        <v>13</v>
      </c>
      <c r="O9" s="140" t="s">
        <v>17</v>
      </c>
      <c r="P9" s="147" t="s">
        <v>133</v>
      </c>
      <c r="Q9" s="38" t="s">
        <v>13</v>
      </c>
      <c r="R9" s="115" t="s">
        <v>17</v>
      </c>
      <c r="S9" s="38" t="s">
        <v>14</v>
      </c>
      <c r="T9" s="38" t="s">
        <v>14</v>
      </c>
      <c r="U9" s="38" t="s">
        <v>13</v>
      </c>
      <c r="V9" s="140" t="s">
        <v>17</v>
      </c>
      <c r="W9" s="147" t="s">
        <v>17</v>
      </c>
      <c r="X9" s="38" t="s">
        <v>14</v>
      </c>
      <c r="Y9" s="38" t="s">
        <v>14</v>
      </c>
      <c r="Z9" s="147" t="s">
        <v>13</v>
      </c>
      <c r="AA9" s="38" t="s">
        <v>13</v>
      </c>
      <c r="AB9" s="115" t="s">
        <v>17</v>
      </c>
      <c r="AC9" s="140" t="s">
        <v>17</v>
      </c>
      <c r="AD9" s="147" t="s">
        <v>13</v>
      </c>
      <c r="AE9" s="75" t="s">
        <v>20</v>
      </c>
      <c r="AF9" s="75" t="s">
        <v>20</v>
      </c>
      <c r="AG9" s="115" t="s">
        <v>134</v>
      </c>
      <c r="AH9" s="38" t="s">
        <v>14</v>
      </c>
      <c r="AI9" s="38" t="s">
        <v>14</v>
      </c>
      <c r="AJ9" s="140" t="s">
        <v>13</v>
      </c>
      <c r="AK9" s="162" t="s">
        <v>13</v>
      </c>
      <c r="AL9" s="36">
        <f t="shared" si="0"/>
        <v>10</v>
      </c>
      <c r="AM9" s="6">
        <f t="shared" si="1"/>
        <v>2</v>
      </c>
      <c r="AN9" s="7">
        <f t="shared" si="2"/>
        <v>5</v>
      </c>
      <c r="AO9" s="6">
        <f t="shared" si="3"/>
        <v>1</v>
      </c>
      <c r="AQ9" s="80" t="s">
        <v>70</v>
      </c>
    </row>
    <row r="10" spans="1:45" ht="15" customHeight="1">
      <c r="B10" s="30"/>
      <c r="C10" s="9"/>
      <c r="D10" s="37"/>
      <c r="E10" s="37"/>
      <c r="F10" s="127"/>
      <c r="G10" s="118"/>
      <c r="H10" s="141"/>
      <c r="I10" s="148"/>
      <c r="J10" s="117"/>
      <c r="K10" s="117"/>
      <c r="L10" s="117"/>
      <c r="M10" s="117"/>
      <c r="N10" s="117"/>
      <c r="O10" s="141"/>
      <c r="P10" s="148"/>
      <c r="Q10" s="117"/>
      <c r="R10" s="117"/>
      <c r="S10" s="117"/>
      <c r="T10" s="117"/>
      <c r="U10" s="117"/>
      <c r="V10" s="141"/>
      <c r="W10" s="148"/>
      <c r="X10" s="117"/>
      <c r="Y10" s="117"/>
      <c r="Z10" s="148"/>
      <c r="AA10" s="117"/>
      <c r="AB10" s="117"/>
      <c r="AC10" s="141"/>
      <c r="AD10" s="148"/>
      <c r="AE10" s="117"/>
      <c r="AF10" s="117"/>
      <c r="AG10" s="117"/>
      <c r="AH10" s="117"/>
      <c r="AI10" s="117"/>
      <c r="AJ10" s="141"/>
      <c r="AK10" s="163"/>
      <c r="AL10" s="35"/>
      <c r="AM10" s="32"/>
      <c r="AN10" s="33"/>
      <c r="AO10" s="32"/>
      <c r="AQ10" s="80"/>
    </row>
    <row r="11" spans="1:45" ht="25.5" customHeight="1">
      <c r="A11" s="57">
        <v>4</v>
      </c>
      <c r="B11" s="11" t="s">
        <v>29</v>
      </c>
      <c r="C11" s="9" t="s">
        <v>94</v>
      </c>
      <c r="D11" s="38"/>
      <c r="E11" s="38"/>
      <c r="F11" s="128"/>
      <c r="G11" s="119" t="s">
        <v>134</v>
      </c>
      <c r="H11" s="140" t="s">
        <v>13</v>
      </c>
      <c r="I11" s="147" t="s">
        <v>17</v>
      </c>
      <c r="J11" s="115" t="s">
        <v>17</v>
      </c>
      <c r="K11" s="38" t="s">
        <v>13</v>
      </c>
      <c r="L11" s="115" t="s">
        <v>17</v>
      </c>
      <c r="M11" s="115" t="s">
        <v>133</v>
      </c>
      <c r="N11" s="38" t="s">
        <v>14</v>
      </c>
      <c r="O11" s="140" t="s">
        <v>14</v>
      </c>
      <c r="P11" s="147" t="s">
        <v>13</v>
      </c>
      <c r="Q11" s="38" t="s">
        <v>13</v>
      </c>
      <c r="R11" s="115" t="s">
        <v>17</v>
      </c>
      <c r="S11" s="115" t="s">
        <v>17</v>
      </c>
      <c r="T11" s="38" t="s">
        <v>13</v>
      </c>
      <c r="U11" s="75" t="s">
        <v>20</v>
      </c>
      <c r="V11" s="140" t="s">
        <v>14</v>
      </c>
      <c r="W11" s="147" t="s">
        <v>14</v>
      </c>
      <c r="X11" s="38" t="s">
        <v>13</v>
      </c>
      <c r="Y11" s="115" t="s">
        <v>17</v>
      </c>
      <c r="Z11" s="147" t="s">
        <v>13</v>
      </c>
      <c r="AA11" s="115" t="s">
        <v>17</v>
      </c>
      <c r="AB11" s="115" t="s">
        <v>17</v>
      </c>
      <c r="AC11" s="140" t="s">
        <v>13</v>
      </c>
      <c r="AD11" s="147" t="s">
        <v>14</v>
      </c>
      <c r="AE11" s="38" t="s">
        <v>14</v>
      </c>
      <c r="AF11" s="38" t="s">
        <v>13</v>
      </c>
      <c r="AG11" s="115" t="s">
        <v>17</v>
      </c>
      <c r="AH11" s="115" t="s">
        <v>134</v>
      </c>
      <c r="AI11" s="38" t="s">
        <v>13</v>
      </c>
      <c r="AJ11" s="140" t="s">
        <v>17</v>
      </c>
      <c r="AK11" s="162" t="s">
        <v>132</v>
      </c>
      <c r="AL11" s="36">
        <f t="shared" si="0"/>
        <v>10</v>
      </c>
      <c r="AM11" s="6">
        <f t="shared" si="1"/>
        <v>1</v>
      </c>
      <c r="AN11" s="7">
        <f t="shared" si="2"/>
        <v>3</v>
      </c>
      <c r="AO11" s="6">
        <f t="shared" si="3"/>
        <v>2</v>
      </c>
      <c r="AP11" s="81"/>
      <c r="AQ11" s="38" t="s">
        <v>17</v>
      </c>
      <c r="AR11" s="75" t="s">
        <v>20</v>
      </c>
    </row>
    <row r="12" spans="1:45" ht="15" customHeight="1">
      <c r="B12" s="30"/>
      <c r="C12" s="9"/>
      <c r="D12" s="37"/>
      <c r="E12" s="37"/>
      <c r="F12" s="127"/>
      <c r="G12" s="118"/>
      <c r="H12" s="141"/>
      <c r="I12" s="148"/>
      <c r="J12" s="117"/>
      <c r="K12" s="117"/>
      <c r="L12" s="117"/>
      <c r="M12" s="117"/>
      <c r="N12" s="117"/>
      <c r="O12" s="141"/>
      <c r="P12" s="148"/>
      <c r="Q12" s="117"/>
      <c r="R12" s="117"/>
      <c r="S12" s="117"/>
      <c r="T12" s="117"/>
      <c r="U12" s="117"/>
      <c r="V12" s="141"/>
      <c r="W12" s="148"/>
      <c r="X12" s="117"/>
      <c r="Y12" s="117"/>
      <c r="Z12" s="148"/>
      <c r="AA12" s="117"/>
      <c r="AB12" s="117"/>
      <c r="AC12" s="141"/>
      <c r="AD12" s="148"/>
      <c r="AE12" s="117"/>
      <c r="AF12" s="117"/>
      <c r="AG12" s="117"/>
      <c r="AH12" s="117"/>
      <c r="AI12" s="117"/>
      <c r="AJ12" s="141"/>
      <c r="AK12" s="163"/>
      <c r="AL12" s="35"/>
      <c r="AM12" s="32"/>
      <c r="AN12" s="33"/>
      <c r="AO12" s="32"/>
      <c r="AQ12" s="38"/>
      <c r="AR12" s="75"/>
    </row>
    <row r="13" spans="1:45" ht="25.5" customHeight="1">
      <c r="A13" s="57">
        <v>5</v>
      </c>
      <c r="B13" s="12" t="s">
        <v>32</v>
      </c>
      <c r="C13" s="9" t="s">
        <v>95</v>
      </c>
      <c r="D13" s="38"/>
      <c r="E13" s="38"/>
      <c r="F13" s="128"/>
      <c r="G13" s="119" t="s">
        <v>133</v>
      </c>
      <c r="H13" s="140" t="s">
        <v>13</v>
      </c>
      <c r="I13" s="147" t="s">
        <v>14</v>
      </c>
      <c r="J13" s="38" t="s">
        <v>14</v>
      </c>
      <c r="K13" s="38" t="s">
        <v>13</v>
      </c>
      <c r="L13" s="115" t="s">
        <v>17</v>
      </c>
      <c r="M13" s="115" t="s">
        <v>17</v>
      </c>
      <c r="N13" s="38" t="s">
        <v>13</v>
      </c>
      <c r="O13" s="140" t="s">
        <v>14</v>
      </c>
      <c r="P13" s="147" t="s">
        <v>14</v>
      </c>
      <c r="Q13" s="38" t="s">
        <v>13</v>
      </c>
      <c r="R13" s="115" t="s">
        <v>17</v>
      </c>
      <c r="S13" s="115" t="s">
        <v>17</v>
      </c>
      <c r="T13" s="38" t="s">
        <v>13</v>
      </c>
      <c r="U13" s="115" t="s">
        <v>17</v>
      </c>
      <c r="V13" s="140" t="s">
        <v>13</v>
      </c>
      <c r="W13" s="147" t="s">
        <v>133</v>
      </c>
      <c r="X13" s="115" t="s">
        <v>133</v>
      </c>
      <c r="Y13" s="38" t="s">
        <v>14</v>
      </c>
      <c r="Z13" s="147" t="s">
        <v>14</v>
      </c>
      <c r="AA13" s="38" t="s">
        <v>13</v>
      </c>
      <c r="AB13" s="115" t="s">
        <v>17</v>
      </c>
      <c r="AC13" s="140" t="s">
        <v>13</v>
      </c>
      <c r="AD13" s="147" t="s">
        <v>17</v>
      </c>
      <c r="AE13" s="115" t="s">
        <v>17</v>
      </c>
      <c r="AF13" s="38" t="s">
        <v>14</v>
      </c>
      <c r="AG13" s="38" t="s">
        <v>14</v>
      </c>
      <c r="AH13" s="38" t="s">
        <v>13</v>
      </c>
      <c r="AI13" s="115" t="s">
        <v>17</v>
      </c>
      <c r="AJ13" s="140" t="s">
        <v>133</v>
      </c>
      <c r="AK13" s="162" t="s">
        <v>13</v>
      </c>
      <c r="AL13" s="36">
        <f t="shared" si="0"/>
        <v>10</v>
      </c>
      <c r="AM13" s="6">
        <f t="shared" si="1"/>
        <v>0</v>
      </c>
      <c r="AN13" s="7">
        <f t="shared" si="2"/>
        <v>4</v>
      </c>
      <c r="AO13" s="6">
        <f t="shared" si="3"/>
        <v>0</v>
      </c>
      <c r="AQ13" s="38" t="s">
        <v>13</v>
      </c>
      <c r="AR13" s="75" t="s">
        <v>14</v>
      </c>
    </row>
    <row r="14" spans="1:45" ht="15" customHeight="1">
      <c r="B14" s="30"/>
      <c r="C14" s="9"/>
      <c r="D14" s="37"/>
      <c r="E14" s="37"/>
      <c r="F14" s="127"/>
      <c r="G14" s="118"/>
      <c r="H14" s="141"/>
      <c r="I14" s="148"/>
      <c r="J14" s="117"/>
      <c r="K14" s="117"/>
      <c r="L14" s="117"/>
      <c r="M14" s="117"/>
      <c r="N14" s="117"/>
      <c r="O14" s="141"/>
      <c r="P14" s="148"/>
      <c r="Q14" s="117"/>
      <c r="R14" s="117"/>
      <c r="S14" s="117"/>
      <c r="T14" s="117"/>
      <c r="U14" s="117"/>
      <c r="V14" s="141"/>
      <c r="W14" s="148"/>
      <c r="X14" s="117"/>
      <c r="Y14" s="117"/>
      <c r="Z14" s="148"/>
      <c r="AA14" s="117"/>
      <c r="AB14" s="117"/>
      <c r="AC14" s="141"/>
      <c r="AD14" s="148"/>
      <c r="AE14" s="117"/>
      <c r="AF14" s="117"/>
      <c r="AG14" s="117"/>
      <c r="AH14" s="117"/>
      <c r="AI14" s="117"/>
      <c r="AJ14" s="141"/>
      <c r="AK14" s="163"/>
      <c r="AL14" s="35"/>
      <c r="AM14" s="32"/>
      <c r="AN14" s="33"/>
      <c r="AO14" s="32"/>
      <c r="AQ14" s="38"/>
      <c r="AR14" s="13"/>
      <c r="AS14" s="13"/>
    </row>
    <row r="15" spans="1:45" ht="25.5" customHeight="1">
      <c r="A15" s="57">
        <v>6</v>
      </c>
      <c r="B15" s="11" t="s">
        <v>29</v>
      </c>
      <c r="C15" s="9" t="s">
        <v>96</v>
      </c>
      <c r="D15" s="38"/>
      <c r="E15" s="38"/>
      <c r="F15" s="128"/>
      <c r="G15" s="43" t="s">
        <v>14</v>
      </c>
      <c r="H15" s="140" t="s">
        <v>13</v>
      </c>
      <c r="I15" s="147" t="s">
        <v>17</v>
      </c>
      <c r="J15" s="115" t="s">
        <v>133</v>
      </c>
      <c r="K15" s="38" t="s">
        <v>14</v>
      </c>
      <c r="L15" s="38" t="s">
        <v>14</v>
      </c>
      <c r="M15" s="38" t="s">
        <v>13</v>
      </c>
      <c r="N15" s="115" t="s">
        <v>134</v>
      </c>
      <c r="O15" s="140" t="s">
        <v>13</v>
      </c>
      <c r="P15" s="147" t="s">
        <v>14</v>
      </c>
      <c r="Q15" s="38" t="s">
        <v>14</v>
      </c>
      <c r="R15" s="75" t="s">
        <v>20</v>
      </c>
      <c r="S15" s="75" t="s">
        <v>20</v>
      </c>
      <c r="T15" s="115" t="s">
        <v>133</v>
      </c>
      <c r="U15" s="38" t="s">
        <v>14</v>
      </c>
      <c r="V15" s="140" t="s">
        <v>14</v>
      </c>
      <c r="W15" s="147" t="s">
        <v>13</v>
      </c>
      <c r="X15" s="38" t="s">
        <v>13</v>
      </c>
      <c r="Y15" s="115" t="s">
        <v>17</v>
      </c>
      <c r="Z15" s="147" t="s">
        <v>134</v>
      </c>
      <c r="AA15" s="38" t="s">
        <v>14</v>
      </c>
      <c r="AB15" s="38" t="s">
        <v>14</v>
      </c>
      <c r="AC15" s="140" t="s">
        <v>13</v>
      </c>
      <c r="AD15" s="147" t="s">
        <v>134</v>
      </c>
      <c r="AE15" s="38" t="s">
        <v>13</v>
      </c>
      <c r="AF15" s="38" t="s">
        <v>13</v>
      </c>
      <c r="AG15" s="38" t="s">
        <v>13</v>
      </c>
      <c r="AH15" s="115" t="s">
        <v>134</v>
      </c>
      <c r="AI15" s="38" t="s">
        <v>14</v>
      </c>
      <c r="AJ15" s="140" t="s">
        <v>14</v>
      </c>
      <c r="AK15" s="162" t="s">
        <v>13</v>
      </c>
      <c r="AL15" s="36">
        <f t="shared" si="0"/>
        <v>10</v>
      </c>
      <c r="AM15" s="6">
        <f t="shared" si="1"/>
        <v>2</v>
      </c>
      <c r="AN15" s="7">
        <f t="shared" si="2"/>
        <v>5.5</v>
      </c>
      <c r="AO15" s="6">
        <f t="shared" si="3"/>
        <v>4</v>
      </c>
      <c r="AQ15" s="38" t="s">
        <v>14</v>
      </c>
      <c r="AS15" s="13"/>
    </row>
    <row r="16" spans="1:45" ht="15" customHeight="1">
      <c r="B16" s="30"/>
      <c r="C16" s="9"/>
      <c r="D16" s="37"/>
      <c r="E16" s="37"/>
      <c r="F16" s="127"/>
      <c r="G16" s="118"/>
      <c r="H16" s="141"/>
      <c r="I16" s="148"/>
      <c r="J16" s="117"/>
      <c r="K16" s="117"/>
      <c r="L16" s="117"/>
      <c r="M16" s="117"/>
      <c r="N16" s="117"/>
      <c r="O16" s="141"/>
      <c r="P16" s="148"/>
      <c r="Q16" s="117"/>
      <c r="R16" s="117"/>
      <c r="S16" s="117"/>
      <c r="T16" s="117"/>
      <c r="U16" s="117"/>
      <c r="V16" s="141"/>
      <c r="W16" s="148"/>
      <c r="X16" s="117"/>
      <c r="Y16" s="117"/>
      <c r="Z16" s="148"/>
      <c r="AA16" s="117"/>
      <c r="AB16" s="117"/>
      <c r="AC16" s="141"/>
      <c r="AD16" s="148"/>
      <c r="AE16" s="117"/>
      <c r="AF16" s="117"/>
      <c r="AG16" s="117"/>
      <c r="AH16" s="117"/>
      <c r="AI16" s="117"/>
      <c r="AJ16" s="141"/>
      <c r="AK16" s="163"/>
      <c r="AL16" s="35"/>
      <c r="AM16" s="32"/>
      <c r="AN16" s="33"/>
      <c r="AO16" s="32"/>
    </row>
    <row r="17" spans="1:43" ht="25.5" customHeight="1">
      <c r="A17" s="57">
        <v>7</v>
      </c>
      <c r="B17" s="11" t="s">
        <v>29</v>
      </c>
      <c r="C17" s="9" t="s">
        <v>97</v>
      </c>
      <c r="D17" s="38"/>
      <c r="E17" s="38"/>
      <c r="F17" s="128"/>
      <c r="G17" s="43" t="s">
        <v>13</v>
      </c>
      <c r="H17" s="140" t="s">
        <v>17</v>
      </c>
      <c r="I17" s="147" t="s">
        <v>134</v>
      </c>
      <c r="J17" s="38" t="s">
        <v>14</v>
      </c>
      <c r="K17" s="38" t="s">
        <v>14</v>
      </c>
      <c r="L17" s="38" t="s">
        <v>13</v>
      </c>
      <c r="M17" s="38" t="s">
        <v>13</v>
      </c>
      <c r="N17" s="115" t="s">
        <v>17</v>
      </c>
      <c r="O17" s="140" t="s">
        <v>17</v>
      </c>
      <c r="P17" s="147" t="s">
        <v>13</v>
      </c>
      <c r="Q17" s="115" t="s">
        <v>17</v>
      </c>
      <c r="R17" s="115" t="s">
        <v>134</v>
      </c>
      <c r="S17" s="38" t="s">
        <v>14</v>
      </c>
      <c r="T17" s="38" t="s">
        <v>14</v>
      </c>
      <c r="U17" s="38" t="s">
        <v>13</v>
      </c>
      <c r="V17" s="140" t="s">
        <v>17</v>
      </c>
      <c r="W17" s="147" t="s">
        <v>13</v>
      </c>
      <c r="X17" s="38" t="s">
        <v>14</v>
      </c>
      <c r="Y17" s="38" t="s">
        <v>14</v>
      </c>
      <c r="Z17" s="147" t="s">
        <v>13</v>
      </c>
      <c r="AA17" s="115" t="s">
        <v>17</v>
      </c>
      <c r="AB17" s="115" t="s">
        <v>17</v>
      </c>
      <c r="AC17" s="140" t="s">
        <v>14</v>
      </c>
      <c r="AD17" s="147" t="s">
        <v>14</v>
      </c>
      <c r="AE17" s="38" t="s">
        <v>13</v>
      </c>
      <c r="AF17" s="115" t="s">
        <v>134</v>
      </c>
      <c r="AG17" s="38" t="s">
        <v>13</v>
      </c>
      <c r="AH17" s="38" t="s">
        <v>13</v>
      </c>
      <c r="AI17" s="115" t="s">
        <v>17</v>
      </c>
      <c r="AJ17" s="140" t="s">
        <v>14</v>
      </c>
      <c r="AK17" s="162" t="s">
        <v>14</v>
      </c>
      <c r="AL17" s="36">
        <f t="shared" si="0"/>
        <v>10</v>
      </c>
      <c r="AM17" s="6">
        <f t="shared" si="1"/>
        <v>0</v>
      </c>
      <c r="AN17" s="7">
        <f t="shared" si="2"/>
        <v>5</v>
      </c>
      <c r="AO17" s="6">
        <f t="shared" si="3"/>
        <v>3</v>
      </c>
      <c r="AP17" s="13"/>
    </row>
    <row r="18" spans="1:43" ht="15" customHeight="1">
      <c r="B18" s="30"/>
      <c r="C18" s="9"/>
      <c r="D18" s="37"/>
      <c r="E18" s="37"/>
      <c r="F18" s="127"/>
      <c r="G18" s="118"/>
      <c r="H18" s="141"/>
      <c r="I18" s="148"/>
      <c r="J18" s="117"/>
      <c r="K18" s="117"/>
      <c r="L18" s="117"/>
      <c r="M18" s="117"/>
      <c r="N18" s="117"/>
      <c r="O18" s="141"/>
      <c r="P18" s="148"/>
      <c r="Q18" s="117"/>
      <c r="R18" s="117"/>
      <c r="S18" s="117"/>
      <c r="T18" s="117"/>
      <c r="U18" s="117"/>
      <c r="V18" s="141"/>
      <c r="W18" s="148"/>
      <c r="X18" s="117"/>
      <c r="Y18" s="117"/>
      <c r="Z18" s="148"/>
      <c r="AA18" s="117"/>
      <c r="AB18" s="117"/>
      <c r="AC18" s="141"/>
      <c r="AD18" s="148"/>
      <c r="AE18" s="117"/>
      <c r="AF18" s="117"/>
      <c r="AG18" s="117"/>
      <c r="AH18" s="117"/>
      <c r="AI18" s="117"/>
      <c r="AJ18" s="141"/>
      <c r="AK18" s="163"/>
      <c r="AL18" s="35"/>
      <c r="AM18" s="32"/>
      <c r="AN18" s="33"/>
      <c r="AO18" s="32"/>
    </row>
    <row r="19" spans="1:43" ht="25.5" customHeight="1">
      <c r="A19" s="57">
        <v>8</v>
      </c>
      <c r="B19" s="11" t="s">
        <v>29</v>
      </c>
      <c r="C19" s="9" t="s">
        <v>98</v>
      </c>
      <c r="D19" s="38"/>
      <c r="E19" s="38"/>
      <c r="F19" s="128"/>
      <c r="G19" s="43" t="s">
        <v>20</v>
      </c>
      <c r="H19" s="140" t="s">
        <v>134</v>
      </c>
      <c r="I19" s="147" t="s">
        <v>13</v>
      </c>
      <c r="J19" s="115" t="s">
        <v>17</v>
      </c>
      <c r="K19" s="115" t="s">
        <v>134</v>
      </c>
      <c r="L19" s="38" t="s">
        <v>13</v>
      </c>
      <c r="M19" s="115" t="s">
        <v>17</v>
      </c>
      <c r="N19" s="75" t="s">
        <v>20</v>
      </c>
      <c r="O19" s="140" t="s">
        <v>17</v>
      </c>
      <c r="P19" s="147" t="s">
        <v>134</v>
      </c>
      <c r="Q19" s="38" t="s">
        <v>13</v>
      </c>
      <c r="R19" s="115" t="s">
        <v>134</v>
      </c>
      <c r="S19" s="38" t="s">
        <v>13</v>
      </c>
      <c r="T19" s="115" t="s">
        <v>17</v>
      </c>
      <c r="U19" s="115" t="s">
        <v>17</v>
      </c>
      <c r="V19" s="140" t="s">
        <v>13</v>
      </c>
      <c r="W19" s="147" t="s">
        <v>13</v>
      </c>
      <c r="X19" s="75" t="s">
        <v>20</v>
      </c>
      <c r="Y19" s="75" t="s">
        <v>20</v>
      </c>
      <c r="Z19" s="152" t="s">
        <v>20</v>
      </c>
      <c r="AA19" s="75" t="s">
        <v>20</v>
      </c>
      <c r="AB19" s="75" t="s">
        <v>20</v>
      </c>
      <c r="AC19" s="140" t="s">
        <v>13</v>
      </c>
      <c r="AD19" s="147" t="s">
        <v>13</v>
      </c>
      <c r="AE19" s="75" t="s">
        <v>20</v>
      </c>
      <c r="AF19" s="75" t="s">
        <v>20</v>
      </c>
      <c r="AG19" s="75" t="s">
        <v>20</v>
      </c>
      <c r="AH19" s="75" t="s">
        <v>20</v>
      </c>
      <c r="AI19" s="75" t="s">
        <v>20</v>
      </c>
      <c r="AJ19" s="140" t="s">
        <v>13</v>
      </c>
      <c r="AK19" s="162" t="s">
        <v>13</v>
      </c>
      <c r="AL19" s="36">
        <f t="shared" si="0"/>
        <v>10</v>
      </c>
      <c r="AM19" s="6">
        <f t="shared" si="1"/>
        <v>12</v>
      </c>
      <c r="AN19" s="7">
        <f t="shared" si="2"/>
        <v>0</v>
      </c>
      <c r="AO19" s="6">
        <f t="shared" si="3"/>
        <v>4</v>
      </c>
      <c r="AP19" s="81"/>
      <c r="AQ19" s="80" t="s">
        <v>71</v>
      </c>
    </row>
    <row r="20" spans="1:43" ht="15" customHeight="1">
      <c r="B20" s="30"/>
      <c r="C20" s="9"/>
      <c r="D20" s="37"/>
      <c r="E20" s="37"/>
      <c r="F20" s="127"/>
      <c r="G20" s="118"/>
      <c r="H20" s="141"/>
      <c r="I20" s="148"/>
      <c r="J20" s="117"/>
      <c r="K20" s="117"/>
      <c r="L20" s="117"/>
      <c r="M20" s="117"/>
      <c r="N20" s="117"/>
      <c r="O20" s="141"/>
      <c r="P20" s="148"/>
      <c r="Q20" s="117"/>
      <c r="R20" s="117"/>
      <c r="S20" s="117"/>
      <c r="T20" s="117"/>
      <c r="U20" s="117"/>
      <c r="V20" s="141"/>
      <c r="W20" s="148"/>
      <c r="X20" s="117"/>
      <c r="Y20" s="117"/>
      <c r="Z20" s="148"/>
      <c r="AA20" s="117"/>
      <c r="AB20" s="117"/>
      <c r="AC20" s="141"/>
      <c r="AD20" s="148"/>
      <c r="AE20" s="117"/>
      <c r="AF20" s="117"/>
      <c r="AG20" s="117"/>
      <c r="AH20" s="117"/>
      <c r="AI20" s="117"/>
      <c r="AJ20" s="141"/>
      <c r="AK20" s="163"/>
      <c r="AL20" s="35"/>
      <c r="AM20" s="32"/>
      <c r="AN20" s="33"/>
      <c r="AO20" s="32"/>
      <c r="AQ20" s="80"/>
    </row>
    <row r="21" spans="1:43" ht="25.5" customHeight="1">
      <c r="A21" s="57">
        <v>9</v>
      </c>
      <c r="B21" s="8" t="s">
        <v>29</v>
      </c>
      <c r="C21" s="9" t="s">
        <v>99</v>
      </c>
      <c r="D21" s="38"/>
      <c r="E21" s="38"/>
      <c r="F21" s="128"/>
      <c r="G21" s="119" t="s">
        <v>134</v>
      </c>
      <c r="H21" s="140" t="s">
        <v>13</v>
      </c>
      <c r="I21" s="147" t="s">
        <v>13</v>
      </c>
      <c r="J21" s="38" t="s">
        <v>14</v>
      </c>
      <c r="K21" s="38" t="s">
        <v>14</v>
      </c>
      <c r="L21" s="38" t="s">
        <v>13</v>
      </c>
      <c r="M21" s="115" t="s">
        <v>17</v>
      </c>
      <c r="N21" s="38" t="s">
        <v>14</v>
      </c>
      <c r="O21" s="140" t="s">
        <v>14</v>
      </c>
      <c r="P21" s="147" t="s">
        <v>13</v>
      </c>
      <c r="Q21" s="115" t="s">
        <v>17</v>
      </c>
      <c r="R21" s="115" t="s">
        <v>133</v>
      </c>
      <c r="S21" s="38" t="s">
        <v>13</v>
      </c>
      <c r="T21" s="38" t="s">
        <v>14</v>
      </c>
      <c r="U21" s="38" t="s">
        <v>14</v>
      </c>
      <c r="V21" s="140" t="s">
        <v>13</v>
      </c>
      <c r="W21" s="147" t="s">
        <v>134</v>
      </c>
      <c r="X21" s="115" t="s">
        <v>17</v>
      </c>
      <c r="Y21" s="38" t="s">
        <v>14</v>
      </c>
      <c r="Z21" s="147" t="s">
        <v>14</v>
      </c>
      <c r="AA21" s="38" t="s">
        <v>13</v>
      </c>
      <c r="AB21" s="115" t="s">
        <v>17</v>
      </c>
      <c r="AC21" s="140" t="s">
        <v>17</v>
      </c>
      <c r="AD21" s="147" t="s">
        <v>14</v>
      </c>
      <c r="AE21" s="38" t="s">
        <v>14</v>
      </c>
      <c r="AF21" s="38" t="s">
        <v>13</v>
      </c>
      <c r="AG21" s="38" t="s">
        <v>13</v>
      </c>
      <c r="AH21" s="115" t="s">
        <v>133</v>
      </c>
      <c r="AI21" s="38" t="s">
        <v>13</v>
      </c>
      <c r="AJ21" s="140" t="s">
        <v>134</v>
      </c>
      <c r="AK21" s="162" t="s">
        <v>134</v>
      </c>
      <c r="AL21" s="36">
        <f t="shared" si="0"/>
        <v>10</v>
      </c>
      <c r="AM21" s="6">
        <f t="shared" si="1"/>
        <v>0</v>
      </c>
      <c r="AN21" s="7">
        <f t="shared" si="2"/>
        <v>5</v>
      </c>
      <c r="AO21" s="6">
        <f t="shared" si="3"/>
        <v>4</v>
      </c>
      <c r="AQ21" s="38" t="s">
        <v>69</v>
      </c>
    </row>
    <row r="22" spans="1:43" ht="15" customHeight="1">
      <c r="B22" s="30"/>
      <c r="C22" s="9"/>
      <c r="D22" s="37"/>
      <c r="E22" s="37"/>
      <c r="F22" s="127"/>
      <c r="G22" s="118"/>
      <c r="H22" s="141"/>
      <c r="I22" s="148"/>
      <c r="J22" s="117"/>
      <c r="K22" s="117"/>
      <c r="L22" s="117"/>
      <c r="M22" s="117"/>
      <c r="N22" s="117"/>
      <c r="O22" s="141"/>
      <c r="P22" s="148"/>
      <c r="Q22" s="117"/>
      <c r="R22" s="117"/>
      <c r="S22" s="117"/>
      <c r="T22" s="117"/>
      <c r="U22" s="117"/>
      <c r="V22" s="141"/>
      <c r="W22" s="148"/>
      <c r="X22" s="117"/>
      <c r="Y22" s="117"/>
      <c r="Z22" s="148"/>
      <c r="AA22" s="117"/>
      <c r="AB22" s="117"/>
      <c r="AC22" s="141"/>
      <c r="AD22" s="148"/>
      <c r="AE22" s="117"/>
      <c r="AF22" s="117"/>
      <c r="AG22" s="117"/>
      <c r="AH22" s="117"/>
      <c r="AI22" s="117"/>
      <c r="AJ22" s="141"/>
      <c r="AK22" s="163"/>
      <c r="AL22" s="35"/>
      <c r="AM22" s="32"/>
      <c r="AN22" s="33"/>
      <c r="AO22" s="32"/>
      <c r="AQ22" s="38"/>
    </row>
    <row r="23" spans="1:43" ht="25.5" customHeight="1">
      <c r="A23" s="57">
        <v>10</v>
      </c>
      <c r="B23" s="11" t="s">
        <v>29</v>
      </c>
      <c r="C23" s="9" t="s">
        <v>100</v>
      </c>
      <c r="D23" s="38"/>
      <c r="E23" s="38"/>
      <c r="F23" s="128"/>
      <c r="G23" s="119" t="s">
        <v>17</v>
      </c>
      <c r="H23" s="140" t="s">
        <v>133</v>
      </c>
      <c r="I23" s="147"/>
      <c r="J23" s="115" t="s">
        <v>17</v>
      </c>
      <c r="K23" s="115" t="s">
        <v>134</v>
      </c>
      <c r="L23" s="115"/>
      <c r="M23" s="115" t="s">
        <v>17</v>
      </c>
      <c r="N23" s="115"/>
      <c r="O23" s="140"/>
      <c r="P23" s="147" t="s">
        <v>133</v>
      </c>
      <c r="Q23" s="115" t="s">
        <v>17</v>
      </c>
      <c r="R23" s="115"/>
      <c r="S23" s="115" t="s">
        <v>17</v>
      </c>
      <c r="T23" s="115" t="s">
        <v>17</v>
      </c>
      <c r="U23" s="115"/>
      <c r="V23" s="140"/>
      <c r="W23" s="147" t="s">
        <v>17</v>
      </c>
      <c r="X23" s="115" t="s">
        <v>134</v>
      </c>
      <c r="Y23" s="115"/>
      <c r="Z23" s="147" t="s">
        <v>134</v>
      </c>
      <c r="AA23" s="115"/>
      <c r="AB23" s="115" t="s">
        <v>17</v>
      </c>
      <c r="AC23" s="140"/>
      <c r="AD23" s="147" t="s">
        <v>134</v>
      </c>
      <c r="AE23" s="115" t="s">
        <v>17</v>
      </c>
      <c r="AF23" s="115"/>
      <c r="AG23" s="115" t="s">
        <v>17</v>
      </c>
      <c r="AH23" s="115"/>
      <c r="AI23" s="115" t="s">
        <v>17</v>
      </c>
      <c r="AJ23" s="140" t="s">
        <v>17</v>
      </c>
      <c r="AK23" s="162"/>
      <c r="AL23" s="36">
        <f t="shared" si="0"/>
        <v>0</v>
      </c>
      <c r="AM23" s="6">
        <f t="shared" si="1"/>
        <v>0</v>
      </c>
      <c r="AN23" s="7">
        <f t="shared" si="2"/>
        <v>0</v>
      </c>
      <c r="AO23" s="6">
        <f t="shared" si="3"/>
        <v>4</v>
      </c>
      <c r="AP23" s="13"/>
      <c r="AQ23" s="76" t="s">
        <v>67</v>
      </c>
    </row>
    <row r="24" spans="1:43" ht="15" customHeight="1">
      <c r="B24" s="30"/>
      <c r="C24" s="9"/>
      <c r="D24" s="37"/>
      <c r="E24" s="37"/>
      <c r="F24" s="127"/>
      <c r="G24" s="118"/>
      <c r="H24" s="141"/>
      <c r="I24" s="148"/>
      <c r="J24" s="117"/>
      <c r="K24" s="117"/>
      <c r="L24" s="117"/>
      <c r="M24" s="117"/>
      <c r="N24" s="117"/>
      <c r="O24" s="141"/>
      <c r="P24" s="148"/>
      <c r="Q24" s="117"/>
      <c r="R24" s="117"/>
      <c r="S24" s="117"/>
      <c r="T24" s="117"/>
      <c r="U24" s="117"/>
      <c r="V24" s="141"/>
      <c r="W24" s="148"/>
      <c r="X24" s="117"/>
      <c r="Y24" s="117"/>
      <c r="Z24" s="148"/>
      <c r="AA24" s="117"/>
      <c r="AB24" s="117"/>
      <c r="AC24" s="141"/>
      <c r="AD24" s="148"/>
      <c r="AE24" s="117"/>
      <c r="AF24" s="117"/>
      <c r="AG24" s="117"/>
      <c r="AH24" s="117"/>
      <c r="AI24" s="117"/>
      <c r="AJ24" s="141"/>
      <c r="AK24" s="163"/>
      <c r="AL24" s="35"/>
      <c r="AM24" s="32"/>
      <c r="AN24" s="33"/>
      <c r="AO24" s="32"/>
      <c r="AQ24" s="76"/>
    </row>
    <row r="25" spans="1:43" ht="25.5" customHeight="1">
      <c r="A25" s="57">
        <v>11</v>
      </c>
      <c r="B25" s="11" t="s">
        <v>29</v>
      </c>
      <c r="C25" s="9" t="s">
        <v>101</v>
      </c>
      <c r="D25" s="38"/>
      <c r="E25" s="38"/>
      <c r="F25" s="128"/>
      <c r="G25" s="43" t="s">
        <v>14</v>
      </c>
      <c r="H25" s="140" t="s">
        <v>14</v>
      </c>
      <c r="I25" s="147" t="s">
        <v>14</v>
      </c>
      <c r="J25" s="115"/>
      <c r="K25" s="115"/>
      <c r="L25" s="115"/>
      <c r="M25" s="115" t="s">
        <v>14</v>
      </c>
      <c r="N25" s="115" t="s">
        <v>14</v>
      </c>
      <c r="O25" s="140"/>
      <c r="P25" s="147"/>
      <c r="Q25" s="115" t="s">
        <v>14</v>
      </c>
      <c r="R25" s="115" t="s">
        <v>14</v>
      </c>
      <c r="S25" s="115"/>
      <c r="T25" s="115" t="s">
        <v>14</v>
      </c>
      <c r="U25" s="115" t="s">
        <v>14</v>
      </c>
      <c r="V25" s="140"/>
      <c r="W25" s="147"/>
      <c r="X25" s="115"/>
      <c r="Y25" s="115"/>
      <c r="Z25" s="147"/>
      <c r="AA25" s="115" t="s">
        <v>14</v>
      </c>
      <c r="AB25" s="115" t="s">
        <v>14</v>
      </c>
      <c r="AC25" s="140"/>
      <c r="AD25" s="147"/>
      <c r="AE25" s="115" t="s">
        <v>14</v>
      </c>
      <c r="AF25" s="115" t="s">
        <v>14</v>
      </c>
      <c r="AG25" s="115"/>
      <c r="AH25" s="115" t="s">
        <v>14</v>
      </c>
      <c r="AI25" s="115" t="s">
        <v>14</v>
      </c>
      <c r="AJ25" s="140"/>
      <c r="AK25" s="162" t="s">
        <v>14</v>
      </c>
      <c r="AL25" s="36">
        <f t="shared" si="0"/>
        <v>0</v>
      </c>
      <c r="AM25" s="6">
        <f t="shared" si="1"/>
        <v>0</v>
      </c>
      <c r="AN25" s="7">
        <f t="shared" si="2"/>
        <v>8</v>
      </c>
      <c r="AO25" s="6">
        <f t="shared" si="3"/>
        <v>0</v>
      </c>
      <c r="AP25" s="13"/>
      <c r="AQ25" s="77" t="s">
        <v>68</v>
      </c>
    </row>
    <row r="26" spans="1:43" ht="15" customHeight="1">
      <c r="B26" s="30"/>
      <c r="C26" s="9"/>
      <c r="D26" s="37"/>
      <c r="E26" s="37"/>
      <c r="F26" s="127"/>
      <c r="G26" s="118"/>
      <c r="H26" s="141"/>
      <c r="I26" s="148"/>
      <c r="J26" s="117"/>
      <c r="K26" s="117"/>
      <c r="L26" s="117"/>
      <c r="M26" s="117"/>
      <c r="N26" s="117"/>
      <c r="O26" s="141"/>
      <c r="P26" s="148"/>
      <c r="Q26" s="117"/>
      <c r="R26" s="117"/>
      <c r="S26" s="117"/>
      <c r="T26" s="117"/>
      <c r="U26" s="117"/>
      <c r="V26" s="141"/>
      <c r="W26" s="148"/>
      <c r="X26" s="117"/>
      <c r="Y26" s="117"/>
      <c r="Z26" s="148"/>
      <c r="AA26" s="117"/>
      <c r="AB26" s="117"/>
      <c r="AC26" s="141"/>
      <c r="AD26" s="148"/>
      <c r="AE26" s="117"/>
      <c r="AF26" s="117"/>
      <c r="AG26" s="117"/>
      <c r="AH26" s="117"/>
      <c r="AI26" s="117"/>
      <c r="AJ26" s="141"/>
      <c r="AK26" s="163"/>
      <c r="AL26" s="35"/>
      <c r="AM26" s="32"/>
      <c r="AN26" s="33"/>
      <c r="AO26" s="32"/>
    </row>
    <row r="27" spans="1:43" ht="25.5" customHeight="1">
      <c r="A27" s="57">
        <v>12</v>
      </c>
      <c r="B27" s="12" t="s">
        <v>111</v>
      </c>
      <c r="C27" s="9" t="s">
        <v>102</v>
      </c>
      <c r="D27" s="38"/>
      <c r="E27" s="38"/>
      <c r="F27" s="128"/>
      <c r="G27" s="172" t="s">
        <v>135</v>
      </c>
      <c r="H27" s="173" t="s">
        <v>135</v>
      </c>
      <c r="I27" s="147" t="s">
        <v>13</v>
      </c>
      <c r="J27" s="38" t="s">
        <v>13</v>
      </c>
      <c r="K27" s="38" t="s">
        <v>13</v>
      </c>
      <c r="L27" s="115" t="s">
        <v>17</v>
      </c>
      <c r="M27" s="115" t="s">
        <v>17</v>
      </c>
      <c r="N27" s="115" t="s">
        <v>17</v>
      </c>
      <c r="O27" s="140" t="s">
        <v>14</v>
      </c>
      <c r="P27" s="147" t="s">
        <v>14</v>
      </c>
      <c r="Q27" s="38" t="s">
        <v>13</v>
      </c>
      <c r="R27" s="115" t="s">
        <v>17</v>
      </c>
      <c r="S27" s="115" t="s">
        <v>17</v>
      </c>
      <c r="T27" s="115" t="s">
        <v>17</v>
      </c>
      <c r="U27" s="115" t="s">
        <v>17</v>
      </c>
      <c r="V27" s="140" t="s">
        <v>13</v>
      </c>
      <c r="W27" s="147" t="s">
        <v>13</v>
      </c>
      <c r="X27" s="115" t="s">
        <v>17</v>
      </c>
      <c r="Y27" s="115" t="s">
        <v>134</v>
      </c>
      <c r="Z27" s="147" t="s">
        <v>13</v>
      </c>
      <c r="AA27" s="115" t="s">
        <v>17</v>
      </c>
      <c r="AB27" s="115" t="s">
        <v>134</v>
      </c>
      <c r="AC27" s="140" t="s">
        <v>14</v>
      </c>
      <c r="AD27" s="147" t="s">
        <v>14</v>
      </c>
      <c r="AE27" s="38" t="s">
        <v>13</v>
      </c>
      <c r="AF27" s="115" t="s">
        <v>17</v>
      </c>
      <c r="AG27" s="115" t="s">
        <v>17</v>
      </c>
      <c r="AH27" s="115" t="s">
        <v>17</v>
      </c>
      <c r="AI27" s="115" t="s">
        <v>17</v>
      </c>
      <c r="AJ27" s="140" t="s">
        <v>13</v>
      </c>
      <c r="AK27" s="162" t="s">
        <v>13</v>
      </c>
      <c r="AL27" s="36">
        <f t="shared" si="0"/>
        <v>10</v>
      </c>
      <c r="AM27" s="6">
        <f t="shared" si="1"/>
        <v>0</v>
      </c>
      <c r="AN27" s="7">
        <f t="shared" si="2"/>
        <v>2</v>
      </c>
      <c r="AO27" s="6">
        <f t="shared" si="3"/>
        <v>2</v>
      </c>
      <c r="AP27" s="81"/>
      <c r="AQ27" s="83" t="s">
        <v>22</v>
      </c>
    </row>
    <row r="28" spans="1:43" ht="15" customHeight="1">
      <c r="B28" s="30"/>
      <c r="C28" s="9"/>
      <c r="D28" s="37"/>
      <c r="E28" s="37"/>
      <c r="F28" s="127"/>
      <c r="G28" s="118"/>
      <c r="H28" s="141"/>
      <c r="I28" s="148"/>
      <c r="J28" s="117"/>
      <c r="K28" s="117"/>
      <c r="L28" s="117"/>
      <c r="M28" s="117"/>
      <c r="N28" s="117"/>
      <c r="O28" s="141"/>
      <c r="P28" s="148"/>
      <c r="Q28" s="117"/>
      <c r="R28" s="117"/>
      <c r="S28" s="117"/>
      <c r="T28" s="117"/>
      <c r="U28" s="117"/>
      <c r="V28" s="141"/>
      <c r="W28" s="148"/>
      <c r="X28" s="117"/>
      <c r="Y28" s="117"/>
      <c r="Z28" s="148"/>
      <c r="AA28" s="117"/>
      <c r="AB28" s="117"/>
      <c r="AC28" s="141"/>
      <c r="AD28" s="148"/>
      <c r="AE28" s="117"/>
      <c r="AF28" s="117"/>
      <c r="AG28" s="117"/>
      <c r="AH28" s="117"/>
      <c r="AI28" s="117"/>
      <c r="AJ28" s="141"/>
      <c r="AK28" s="163"/>
      <c r="AL28" s="35"/>
      <c r="AM28" s="32"/>
      <c r="AN28" s="33"/>
      <c r="AO28" s="32"/>
    </row>
    <row r="29" spans="1:43" ht="25.5" customHeight="1">
      <c r="A29" s="57">
        <v>13</v>
      </c>
      <c r="B29" s="105" t="s">
        <v>46</v>
      </c>
      <c r="C29" s="9" t="s">
        <v>103</v>
      </c>
      <c r="D29" s="38"/>
      <c r="E29" s="38"/>
      <c r="F29" s="28"/>
      <c r="G29" s="119" t="s">
        <v>17</v>
      </c>
      <c r="H29" s="140" t="s">
        <v>13</v>
      </c>
      <c r="I29" s="147" t="s">
        <v>14</v>
      </c>
      <c r="J29" s="38" t="s">
        <v>14</v>
      </c>
      <c r="K29" s="38" t="s">
        <v>13</v>
      </c>
      <c r="L29" s="38" t="s">
        <v>13</v>
      </c>
      <c r="M29" s="75" t="s">
        <v>20</v>
      </c>
      <c r="N29" s="75" t="s">
        <v>20</v>
      </c>
      <c r="O29" s="140" t="s">
        <v>134</v>
      </c>
      <c r="P29" s="147" t="s">
        <v>13</v>
      </c>
      <c r="Q29" s="38" t="s">
        <v>14</v>
      </c>
      <c r="R29" s="38" t="s">
        <v>14</v>
      </c>
      <c r="S29" s="38" t="s">
        <v>13</v>
      </c>
      <c r="T29" s="115" t="s">
        <v>17</v>
      </c>
      <c r="U29" s="115" t="s">
        <v>17</v>
      </c>
      <c r="V29" s="140" t="s">
        <v>14</v>
      </c>
      <c r="W29" s="147" t="s">
        <v>14</v>
      </c>
      <c r="X29" s="38" t="s">
        <v>13</v>
      </c>
      <c r="Y29" s="38" t="s">
        <v>13</v>
      </c>
      <c r="Z29" s="147" t="s">
        <v>17</v>
      </c>
      <c r="AA29" s="115" t="s">
        <v>134</v>
      </c>
      <c r="AB29" s="38" t="s">
        <v>14</v>
      </c>
      <c r="AC29" s="140" t="s">
        <v>14</v>
      </c>
      <c r="AD29" s="147" t="s">
        <v>13</v>
      </c>
      <c r="AE29" s="115" t="s">
        <v>17</v>
      </c>
      <c r="AF29" s="115" t="s">
        <v>134</v>
      </c>
      <c r="AG29" s="38" t="s">
        <v>14</v>
      </c>
      <c r="AH29" s="38" t="s">
        <v>14</v>
      </c>
      <c r="AI29" s="38" t="s">
        <v>13</v>
      </c>
      <c r="AJ29" s="140" t="s">
        <v>13</v>
      </c>
      <c r="AK29" s="162" t="s">
        <v>133</v>
      </c>
      <c r="AL29" s="36">
        <f t="shared" si="0"/>
        <v>10</v>
      </c>
      <c r="AM29" s="6">
        <f t="shared" si="1"/>
        <v>2</v>
      </c>
      <c r="AN29" s="7">
        <f t="shared" si="2"/>
        <v>5</v>
      </c>
      <c r="AO29" s="6">
        <f t="shared" si="3"/>
        <v>3</v>
      </c>
      <c r="AQ29" s="38" t="s">
        <v>31</v>
      </c>
    </row>
    <row r="30" spans="1:43" ht="15" customHeight="1">
      <c r="B30" s="30"/>
      <c r="C30" s="9"/>
      <c r="D30" s="37"/>
      <c r="E30" s="37"/>
      <c r="F30" s="127"/>
      <c r="G30" s="118"/>
      <c r="H30" s="141"/>
      <c r="I30" s="148"/>
      <c r="J30" s="117"/>
      <c r="K30" s="117"/>
      <c r="L30" s="117"/>
      <c r="M30" s="117"/>
      <c r="N30" s="117"/>
      <c r="O30" s="141"/>
      <c r="P30" s="148"/>
      <c r="Q30" s="117"/>
      <c r="R30" s="117"/>
      <c r="S30" s="117"/>
      <c r="T30" s="117"/>
      <c r="U30" s="117"/>
      <c r="V30" s="141"/>
      <c r="W30" s="148"/>
      <c r="X30" s="117"/>
      <c r="Y30" s="117"/>
      <c r="Z30" s="148"/>
      <c r="AA30" s="117"/>
      <c r="AB30" s="117"/>
      <c r="AC30" s="141"/>
      <c r="AD30" s="148"/>
      <c r="AE30" s="117"/>
      <c r="AF30" s="117"/>
      <c r="AG30" s="117"/>
      <c r="AH30" s="117"/>
      <c r="AI30" s="117"/>
      <c r="AJ30" s="141"/>
      <c r="AK30" s="163"/>
      <c r="AL30" s="35"/>
      <c r="AM30" s="32"/>
      <c r="AN30" s="33"/>
      <c r="AO30" s="32"/>
    </row>
    <row r="31" spans="1:43" ht="25.5" customHeight="1">
      <c r="A31" s="57">
        <v>14</v>
      </c>
      <c r="B31" s="11" t="s">
        <v>29</v>
      </c>
      <c r="C31" s="9" t="s">
        <v>104</v>
      </c>
      <c r="D31" s="38"/>
      <c r="E31" s="38"/>
      <c r="F31" s="128"/>
      <c r="G31" s="43" t="s">
        <v>13</v>
      </c>
      <c r="H31" s="140" t="s">
        <v>14</v>
      </c>
      <c r="I31" s="147" t="s">
        <v>14</v>
      </c>
      <c r="J31" s="38" t="s">
        <v>13</v>
      </c>
      <c r="K31" s="115" t="s">
        <v>17</v>
      </c>
      <c r="L31" s="115" t="s">
        <v>134</v>
      </c>
      <c r="M31" s="38" t="s">
        <v>13</v>
      </c>
      <c r="N31" s="115" t="s">
        <v>17</v>
      </c>
      <c r="O31" s="140" t="s">
        <v>13</v>
      </c>
      <c r="P31" s="152" t="s">
        <v>20</v>
      </c>
      <c r="Q31" s="115" t="s">
        <v>17</v>
      </c>
      <c r="R31" s="38" t="s">
        <v>14</v>
      </c>
      <c r="S31" s="38" t="s">
        <v>14</v>
      </c>
      <c r="T31" s="38" t="s">
        <v>13</v>
      </c>
      <c r="U31" s="115" t="s">
        <v>17</v>
      </c>
      <c r="V31" s="140" t="s">
        <v>133</v>
      </c>
      <c r="W31" s="147" t="s">
        <v>14</v>
      </c>
      <c r="X31" s="38" t="s">
        <v>14</v>
      </c>
      <c r="Y31" s="38" t="s">
        <v>13</v>
      </c>
      <c r="Z31" s="147" t="s">
        <v>17</v>
      </c>
      <c r="AA31" s="115" t="s">
        <v>133</v>
      </c>
      <c r="AB31" s="38" t="s">
        <v>13</v>
      </c>
      <c r="AC31" s="140" t="s">
        <v>13</v>
      </c>
      <c r="AD31" s="147" t="s">
        <v>13</v>
      </c>
      <c r="AE31" s="38" t="s">
        <v>14</v>
      </c>
      <c r="AF31" s="38" t="s">
        <v>14</v>
      </c>
      <c r="AG31" s="38" t="s">
        <v>13</v>
      </c>
      <c r="AH31" s="115" t="s">
        <v>133</v>
      </c>
      <c r="AI31" s="115" t="s">
        <v>17</v>
      </c>
      <c r="AJ31" s="140" t="s">
        <v>14</v>
      </c>
      <c r="AK31" s="162" t="s">
        <v>14</v>
      </c>
      <c r="AL31" s="36">
        <f t="shared" si="0"/>
        <v>10</v>
      </c>
      <c r="AM31" s="6">
        <f t="shared" si="1"/>
        <v>1</v>
      </c>
      <c r="AN31" s="7">
        <f t="shared" si="2"/>
        <v>5</v>
      </c>
      <c r="AO31" s="6">
        <f t="shared" si="3"/>
        <v>1</v>
      </c>
      <c r="AQ31" s="38" t="s">
        <v>119</v>
      </c>
    </row>
    <row r="32" spans="1:43" ht="15" customHeight="1">
      <c r="B32" s="30"/>
      <c r="C32" s="9"/>
      <c r="D32" s="37"/>
      <c r="E32" s="37"/>
      <c r="F32" s="127"/>
      <c r="G32" s="118"/>
      <c r="H32" s="141"/>
      <c r="I32" s="148"/>
      <c r="J32" s="117"/>
      <c r="K32" s="117"/>
      <c r="L32" s="117"/>
      <c r="M32" s="117"/>
      <c r="N32" s="117"/>
      <c r="O32" s="141"/>
      <c r="P32" s="148"/>
      <c r="Q32" s="117"/>
      <c r="R32" s="117"/>
      <c r="S32" s="117"/>
      <c r="T32" s="117"/>
      <c r="U32" s="117"/>
      <c r="V32" s="141"/>
      <c r="W32" s="148"/>
      <c r="X32" s="117"/>
      <c r="Y32" s="117"/>
      <c r="Z32" s="148"/>
      <c r="AA32" s="117"/>
      <c r="AB32" s="117"/>
      <c r="AC32" s="141"/>
      <c r="AD32" s="148"/>
      <c r="AE32" s="117"/>
      <c r="AF32" s="117"/>
      <c r="AG32" s="117"/>
      <c r="AH32" s="117"/>
      <c r="AI32" s="117"/>
      <c r="AJ32" s="141"/>
      <c r="AK32" s="163"/>
      <c r="AL32" s="35"/>
      <c r="AM32" s="32"/>
      <c r="AN32" s="33"/>
      <c r="AO32" s="32"/>
    </row>
    <row r="33" spans="1:43" ht="25.5" customHeight="1">
      <c r="A33" s="57">
        <v>15</v>
      </c>
      <c r="B33" s="11" t="s">
        <v>29</v>
      </c>
      <c r="C33" s="9" t="s">
        <v>105</v>
      </c>
      <c r="D33" s="38"/>
      <c r="E33" s="38"/>
      <c r="F33" s="128"/>
      <c r="G33" s="43" t="s">
        <v>20</v>
      </c>
      <c r="H33" s="140" t="s">
        <v>13</v>
      </c>
      <c r="I33" s="147" t="s">
        <v>133</v>
      </c>
      <c r="J33" s="38" t="s">
        <v>13</v>
      </c>
      <c r="K33" s="115" t="s">
        <v>133</v>
      </c>
      <c r="L33" s="38" t="s">
        <v>14</v>
      </c>
      <c r="M33" s="38" t="s">
        <v>14</v>
      </c>
      <c r="N33" s="38" t="s">
        <v>13</v>
      </c>
      <c r="O33" s="140" t="s">
        <v>133</v>
      </c>
      <c r="P33" s="147" t="s">
        <v>14</v>
      </c>
      <c r="Q33" s="38" t="s">
        <v>14</v>
      </c>
      <c r="R33" s="38" t="s">
        <v>13</v>
      </c>
      <c r="S33" s="38" t="s">
        <v>13</v>
      </c>
      <c r="T33" s="115" t="s">
        <v>17</v>
      </c>
      <c r="U33" s="38" t="s">
        <v>14</v>
      </c>
      <c r="V33" s="140" t="s">
        <v>14</v>
      </c>
      <c r="W33" s="147" t="s">
        <v>13</v>
      </c>
      <c r="X33" s="115" t="s">
        <v>17</v>
      </c>
      <c r="Y33" s="115" t="s">
        <v>17</v>
      </c>
      <c r="Z33" s="147" t="s">
        <v>14</v>
      </c>
      <c r="AA33" s="38" t="s">
        <v>14</v>
      </c>
      <c r="AB33" s="38" t="s">
        <v>13</v>
      </c>
      <c r="AC33" s="140" t="s">
        <v>133</v>
      </c>
      <c r="AD33" s="147" t="s">
        <v>133</v>
      </c>
      <c r="AE33" s="38" t="s">
        <v>13</v>
      </c>
      <c r="AF33" s="115" t="s">
        <v>17</v>
      </c>
      <c r="AG33" s="38" t="s">
        <v>14</v>
      </c>
      <c r="AH33" s="38" t="s">
        <v>14</v>
      </c>
      <c r="AI33" s="38" t="s">
        <v>13</v>
      </c>
      <c r="AJ33" s="140" t="s">
        <v>133</v>
      </c>
      <c r="AK33" s="162" t="s">
        <v>13</v>
      </c>
      <c r="AL33" s="36">
        <f t="shared" si="0"/>
        <v>10</v>
      </c>
      <c r="AM33" s="6">
        <f t="shared" si="1"/>
        <v>1</v>
      </c>
      <c r="AN33" s="7">
        <f t="shared" si="2"/>
        <v>5</v>
      </c>
      <c r="AO33" s="6">
        <f t="shared" si="3"/>
        <v>0</v>
      </c>
    </row>
    <row r="34" spans="1:43" ht="15" customHeight="1">
      <c r="B34" s="30"/>
      <c r="C34" s="9"/>
      <c r="D34" s="37"/>
      <c r="E34" s="37"/>
      <c r="F34" s="127"/>
      <c r="G34" s="118"/>
      <c r="H34" s="141"/>
      <c r="I34" s="148"/>
      <c r="J34" s="117"/>
      <c r="K34" s="117"/>
      <c r="L34" s="117"/>
      <c r="M34" s="117"/>
      <c r="N34" s="117"/>
      <c r="O34" s="141"/>
      <c r="P34" s="148"/>
      <c r="Q34" s="117"/>
      <c r="R34" s="117"/>
      <c r="S34" s="117"/>
      <c r="T34" s="117"/>
      <c r="U34" s="117"/>
      <c r="V34" s="141"/>
      <c r="W34" s="148"/>
      <c r="X34" s="117"/>
      <c r="Y34" s="117"/>
      <c r="Z34" s="148"/>
      <c r="AA34" s="117"/>
      <c r="AB34" s="117"/>
      <c r="AC34" s="141"/>
      <c r="AD34" s="148"/>
      <c r="AE34" s="117"/>
      <c r="AF34" s="117"/>
      <c r="AG34" s="117"/>
      <c r="AH34" s="117"/>
      <c r="AI34" s="117"/>
      <c r="AJ34" s="141"/>
      <c r="AK34" s="163"/>
      <c r="AL34" s="35"/>
      <c r="AM34" s="32"/>
      <c r="AN34" s="33"/>
      <c r="AO34" s="32"/>
      <c r="AQ34" s="13"/>
    </row>
    <row r="35" spans="1:43" ht="25.5" customHeight="1">
      <c r="A35" s="57">
        <v>16</v>
      </c>
      <c r="B35" s="11" t="s">
        <v>29</v>
      </c>
      <c r="C35" s="9" t="s">
        <v>106</v>
      </c>
      <c r="D35" s="38"/>
      <c r="E35" s="38"/>
      <c r="F35" s="128"/>
      <c r="G35" s="43" t="s">
        <v>14</v>
      </c>
      <c r="H35" s="140" t="s">
        <v>14</v>
      </c>
      <c r="I35" s="147" t="s">
        <v>13</v>
      </c>
      <c r="J35" s="115" t="s">
        <v>134</v>
      </c>
      <c r="K35" s="115" t="s">
        <v>17</v>
      </c>
      <c r="L35" s="38" t="s">
        <v>13</v>
      </c>
      <c r="M35" s="38" t="s">
        <v>14</v>
      </c>
      <c r="N35" s="38" t="s">
        <v>14</v>
      </c>
      <c r="O35" s="140" t="s">
        <v>13</v>
      </c>
      <c r="P35" s="147" t="s">
        <v>17</v>
      </c>
      <c r="Q35" s="115" t="s">
        <v>134</v>
      </c>
      <c r="R35" s="38" t="s">
        <v>13</v>
      </c>
      <c r="S35" s="115" t="s">
        <v>134</v>
      </c>
      <c r="T35" s="38" t="s">
        <v>13</v>
      </c>
      <c r="U35" s="115" t="s">
        <v>17</v>
      </c>
      <c r="V35" s="140" t="s">
        <v>134</v>
      </c>
      <c r="W35" s="147" t="s">
        <v>14</v>
      </c>
      <c r="X35" s="38" t="s">
        <v>14</v>
      </c>
      <c r="Y35" s="38" t="s">
        <v>13</v>
      </c>
      <c r="Z35" s="147" t="s">
        <v>13</v>
      </c>
      <c r="AA35" s="115" t="s">
        <v>17</v>
      </c>
      <c r="AB35" s="38" t="s">
        <v>14</v>
      </c>
      <c r="AC35" s="140" t="s">
        <v>14</v>
      </c>
      <c r="AD35" s="147" t="s">
        <v>13</v>
      </c>
      <c r="AE35" s="115" t="s">
        <v>134</v>
      </c>
      <c r="AF35" s="38" t="s">
        <v>14</v>
      </c>
      <c r="AG35" s="38" t="s">
        <v>14</v>
      </c>
      <c r="AH35" s="38" t="s">
        <v>13</v>
      </c>
      <c r="AI35" s="115" t="s">
        <v>134</v>
      </c>
      <c r="AJ35" s="140" t="s">
        <v>13</v>
      </c>
      <c r="AK35" s="162" t="s">
        <v>14</v>
      </c>
      <c r="AL35" s="36">
        <f t="shared" si="0"/>
        <v>10</v>
      </c>
      <c r="AM35" s="6">
        <f t="shared" si="1"/>
        <v>0</v>
      </c>
      <c r="AN35" s="7">
        <f t="shared" si="2"/>
        <v>5.5</v>
      </c>
      <c r="AO35" s="6">
        <f t="shared" si="3"/>
        <v>6</v>
      </c>
    </row>
    <row r="36" spans="1:43" ht="15" customHeight="1">
      <c r="B36" s="30"/>
      <c r="C36" s="9"/>
      <c r="D36" s="37"/>
      <c r="E36" s="37"/>
      <c r="F36" s="127"/>
      <c r="G36" s="118"/>
      <c r="H36" s="141"/>
      <c r="I36" s="148"/>
      <c r="J36" s="117"/>
      <c r="K36" s="117"/>
      <c r="L36" s="117"/>
      <c r="M36" s="117"/>
      <c r="N36" s="117"/>
      <c r="O36" s="141"/>
      <c r="P36" s="148"/>
      <c r="Q36" s="117"/>
      <c r="R36" s="117"/>
      <c r="S36" s="117"/>
      <c r="T36" s="117"/>
      <c r="U36" s="117"/>
      <c r="V36" s="141"/>
      <c r="W36" s="148"/>
      <c r="X36" s="117"/>
      <c r="Y36" s="117"/>
      <c r="Z36" s="148"/>
      <c r="AA36" s="117"/>
      <c r="AB36" s="117"/>
      <c r="AC36" s="141"/>
      <c r="AD36" s="148"/>
      <c r="AE36" s="117"/>
      <c r="AF36" s="117"/>
      <c r="AG36" s="117"/>
      <c r="AH36" s="117"/>
      <c r="AI36" s="117"/>
      <c r="AJ36" s="141"/>
      <c r="AK36" s="163"/>
      <c r="AL36" s="35"/>
      <c r="AM36" s="32"/>
      <c r="AN36" s="33"/>
      <c r="AO36" s="32"/>
      <c r="AQ36" s="13"/>
    </row>
    <row r="37" spans="1:43" ht="25.5" customHeight="1">
      <c r="A37" s="57">
        <v>17</v>
      </c>
      <c r="B37" s="11" t="s">
        <v>29</v>
      </c>
      <c r="C37" s="9" t="s">
        <v>107</v>
      </c>
      <c r="D37" s="38"/>
      <c r="E37" s="38"/>
      <c r="F37" s="128"/>
      <c r="G37" s="119" t="s">
        <v>17</v>
      </c>
      <c r="H37" s="140" t="s">
        <v>13</v>
      </c>
      <c r="I37" s="147" t="s">
        <v>13</v>
      </c>
      <c r="J37" s="115" t="s">
        <v>17</v>
      </c>
      <c r="K37" s="115" t="s">
        <v>17</v>
      </c>
      <c r="L37" s="115" t="s">
        <v>17</v>
      </c>
      <c r="M37" s="115" t="s">
        <v>134</v>
      </c>
      <c r="N37" s="115" t="s">
        <v>17</v>
      </c>
      <c r="O37" s="140" t="s">
        <v>13</v>
      </c>
      <c r="P37" s="147" t="s">
        <v>13</v>
      </c>
      <c r="Q37" s="115" t="s">
        <v>17</v>
      </c>
      <c r="R37" s="115" t="s">
        <v>17</v>
      </c>
      <c r="S37" s="38" t="s">
        <v>13</v>
      </c>
      <c r="T37" s="115" t="s">
        <v>133</v>
      </c>
      <c r="U37" s="115" t="s">
        <v>17</v>
      </c>
      <c r="V37" s="140" t="s">
        <v>13</v>
      </c>
      <c r="W37" s="147" t="s">
        <v>13</v>
      </c>
      <c r="X37" s="115" t="s">
        <v>17</v>
      </c>
      <c r="Y37" s="115" t="s">
        <v>17</v>
      </c>
      <c r="Z37" s="147" t="s">
        <v>17</v>
      </c>
      <c r="AA37" s="115" t="s">
        <v>17</v>
      </c>
      <c r="AB37" s="115" t="s">
        <v>128</v>
      </c>
      <c r="AC37" s="140" t="s">
        <v>13</v>
      </c>
      <c r="AD37" s="147" t="s">
        <v>13</v>
      </c>
      <c r="AE37" s="115" t="s">
        <v>128</v>
      </c>
      <c r="AF37" s="115" t="s">
        <v>17</v>
      </c>
      <c r="AG37" s="115" t="s">
        <v>17</v>
      </c>
      <c r="AH37" s="115" t="s">
        <v>17</v>
      </c>
      <c r="AI37" s="115" t="s">
        <v>17</v>
      </c>
      <c r="AJ37" s="140" t="s">
        <v>13</v>
      </c>
      <c r="AK37" s="162" t="s">
        <v>134</v>
      </c>
      <c r="AL37" s="36">
        <f t="shared" si="0"/>
        <v>10</v>
      </c>
      <c r="AM37" s="6">
        <f t="shared" si="1"/>
        <v>0</v>
      </c>
      <c r="AN37" s="7">
        <f t="shared" si="2"/>
        <v>0</v>
      </c>
      <c r="AO37" s="6">
        <f t="shared" si="3"/>
        <v>2</v>
      </c>
      <c r="AP37" s="26"/>
      <c r="AQ37" s="13"/>
    </row>
    <row r="38" spans="1:43" ht="15" customHeight="1">
      <c r="B38" s="30"/>
      <c r="C38" s="9"/>
      <c r="D38" s="37"/>
      <c r="E38" s="37"/>
      <c r="F38" s="127"/>
      <c r="G38" s="118"/>
      <c r="H38" s="141"/>
      <c r="I38" s="148"/>
      <c r="J38" s="117"/>
      <c r="K38" s="117"/>
      <c r="L38" s="117"/>
      <c r="M38" s="117"/>
      <c r="N38" s="117"/>
      <c r="O38" s="141"/>
      <c r="P38" s="148"/>
      <c r="Q38" s="117"/>
      <c r="R38" s="117"/>
      <c r="S38" s="117"/>
      <c r="T38" s="117"/>
      <c r="U38" s="117"/>
      <c r="V38" s="141"/>
      <c r="W38" s="148"/>
      <c r="X38" s="117"/>
      <c r="Y38" s="117"/>
      <c r="Z38" s="148"/>
      <c r="AA38" s="117"/>
      <c r="AB38" s="117"/>
      <c r="AC38" s="141"/>
      <c r="AD38" s="148"/>
      <c r="AE38" s="117"/>
      <c r="AF38" s="117"/>
      <c r="AG38" s="117"/>
      <c r="AH38" s="117"/>
      <c r="AI38" s="117"/>
      <c r="AJ38" s="141"/>
      <c r="AK38" s="163"/>
      <c r="AL38" s="35"/>
      <c r="AM38" s="32"/>
      <c r="AN38" s="33"/>
      <c r="AO38" s="32"/>
    </row>
    <row r="39" spans="1:43" ht="25.5" customHeight="1">
      <c r="A39" s="57">
        <v>18</v>
      </c>
      <c r="B39" s="105" t="s">
        <v>112</v>
      </c>
      <c r="C39" s="9" t="s">
        <v>108</v>
      </c>
      <c r="D39" s="38"/>
      <c r="E39" s="125"/>
      <c r="F39" s="129"/>
      <c r="G39" s="43" t="s">
        <v>20</v>
      </c>
      <c r="H39" s="142"/>
      <c r="I39" s="149" t="s">
        <v>113</v>
      </c>
      <c r="J39" s="125"/>
      <c r="K39" s="125" t="s">
        <v>113</v>
      </c>
      <c r="L39" s="125" t="s">
        <v>113</v>
      </c>
      <c r="M39" s="125"/>
      <c r="N39" s="125" t="s">
        <v>113</v>
      </c>
      <c r="O39" s="142" t="s">
        <v>113</v>
      </c>
      <c r="P39" s="149"/>
      <c r="Q39" s="125" t="s">
        <v>113</v>
      </c>
      <c r="R39" s="125"/>
      <c r="S39" s="125" t="s">
        <v>113</v>
      </c>
      <c r="T39" s="125"/>
      <c r="U39" s="125" t="s">
        <v>113</v>
      </c>
      <c r="V39" s="142"/>
      <c r="W39" s="149" t="s">
        <v>113</v>
      </c>
      <c r="X39" s="125"/>
      <c r="Y39" s="125" t="s">
        <v>113</v>
      </c>
      <c r="Z39" s="149" t="s">
        <v>113</v>
      </c>
      <c r="AA39" s="125"/>
      <c r="AB39" s="125"/>
      <c r="AC39" s="142" t="s">
        <v>113</v>
      </c>
      <c r="AD39" s="149" t="s">
        <v>113</v>
      </c>
      <c r="AE39" s="125"/>
      <c r="AF39" s="125" t="s">
        <v>113</v>
      </c>
      <c r="AG39" s="125" t="s">
        <v>113</v>
      </c>
      <c r="AH39" s="125"/>
      <c r="AI39" s="125" t="s">
        <v>113</v>
      </c>
      <c r="AJ39" s="142"/>
      <c r="AK39" s="170" t="s">
        <v>113</v>
      </c>
      <c r="AL39" s="36">
        <f t="shared" si="0"/>
        <v>0</v>
      </c>
      <c r="AM39" s="6">
        <f t="shared" si="1"/>
        <v>1</v>
      </c>
      <c r="AN39" s="7">
        <f t="shared" si="2"/>
        <v>0</v>
      </c>
      <c r="AO39" s="6">
        <f t="shared" si="3"/>
        <v>0</v>
      </c>
    </row>
    <row r="40" spans="1:43" ht="15" customHeight="1">
      <c r="B40" s="30"/>
      <c r="C40" s="9"/>
      <c r="D40" s="37"/>
      <c r="E40" s="37"/>
      <c r="F40" s="127"/>
      <c r="G40" s="118"/>
      <c r="H40" s="141"/>
      <c r="I40" s="148"/>
      <c r="J40" s="117"/>
      <c r="K40" s="117"/>
      <c r="L40" s="117"/>
      <c r="M40" s="117"/>
      <c r="N40" s="117"/>
      <c r="O40" s="141"/>
      <c r="P40" s="148"/>
      <c r="Q40" s="117"/>
      <c r="R40" s="117"/>
      <c r="S40" s="117"/>
      <c r="T40" s="117"/>
      <c r="U40" s="117"/>
      <c r="V40" s="141"/>
      <c r="W40" s="148"/>
      <c r="X40" s="117"/>
      <c r="Y40" s="117"/>
      <c r="Z40" s="148"/>
      <c r="AA40" s="117"/>
      <c r="AB40" s="117"/>
      <c r="AC40" s="141"/>
      <c r="AD40" s="148"/>
      <c r="AE40" s="117"/>
      <c r="AF40" s="117"/>
      <c r="AG40" s="117"/>
      <c r="AH40" s="117"/>
      <c r="AI40" s="117"/>
      <c r="AJ40" s="141"/>
      <c r="AK40" s="163"/>
      <c r="AL40" s="35"/>
      <c r="AM40" s="32"/>
      <c r="AN40" s="33"/>
      <c r="AO40" s="32"/>
    </row>
    <row r="41" spans="1:43" ht="25.5" customHeight="1">
      <c r="A41" s="57">
        <v>19</v>
      </c>
      <c r="B41" s="11"/>
      <c r="C41" s="9"/>
      <c r="D41" s="38"/>
      <c r="E41" s="38"/>
      <c r="F41" s="128"/>
      <c r="G41" s="119"/>
      <c r="H41" s="140"/>
      <c r="I41" s="147"/>
      <c r="J41" s="115"/>
      <c r="K41" s="115"/>
      <c r="L41" s="115"/>
      <c r="M41" s="115"/>
      <c r="N41" s="115"/>
      <c r="O41" s="140"/>
      <c r="P41" s="147"/>
      <c r="Q41" s="115"/>
      <c r="R41" s="115"/>
      <c r="S41" s="115"/>
      <c r="T41" s="115"/>
      <c r="U41" s="115"/>
      <c r="V41" s="140"/>
      <c r="W41" s="147"/>
      <c r="X41" s="115"/>
      <c r="Y41" s="115"/>
      <c r="Z41" s="147"/>
      <c r="AA41" s="115"/>
      <c r="AB41" s="115"/>
      <c r="AC41" s="140"/>
      <c r="AD41" s="147"/>
      <c r="AE41" s="115"/>
      <c r="AF41" s="115"/>
      <c r="AG41" s="115"/>
      <c r="AH41" s="115"/>
      <c r="AI41" s="115"/>
      <c r="AJ41" s="140"/>
      <c r="AK41" s="162"/>
      <c r="AL41" s="36">
        <f t="shared" si="0"/>
        <v>0</v>
      </c>
      <c r="AM41" s="6">
        <f t="shared" si="1"/>
        <v>0</v>
      </c>
      <c r="AN41" s="7">
        <f t="shared" si="2"/>
        <v>0</v>
      </c>
      <c r="AO41" s="6">
        <f t="shared" si="3"/>
        <v>0</v>
      </c>
    </row>
    <row r="42" spans="1:43" ht="15" customHeight="1">
      <c r="B42" s="30"/>
      <c r="C42" s="9"/>
      <c r="D42" s="37"/>
      <c r="E42" s="37"/>
      <c r="F42" s="127"/>
      <c r="G42" s="118"/>
      <c r="H42" s="141"/>
      <c r="I42" s="148"/>
      <c r="J42" s="117"/>
      <c r="K42" s="117"/>
      <c r="L42" s="117"/>
      <c r="M42" s="117"/>
      <c r="N42" s="117"/>
      <c r="O42" s="141"/>
      <c r="P42" s="148"/>
      <c r="Q42" s="117"/>
      <c r="R42" s="117"/>
      <c r="S42" s="117"/>
      <c r="T42" s="117"/>
      <c r="U42" s="117"/>
      <c r="V42" s="141"/>
      <c r="W42" s="148"/>
      <c r="X42" s="117"/>
      <c r="Y42" s="117"/>
      <c r="Z42" s="148"/>
      <c r="AA42" s="117"/>
      <c r="AB42" s="117"/>
      <c r="AC42" s="141"/>
      <c r="AD42" s="148"/>
      <c r="AE42" s="117"/>
      <c r="AF42" s="117"/>
      <c r="AG42" s="117"/>
      <c r="AH42" s="117"/>
      <c r="AI42" s="117"/>
      <c r="AJ42" s="141"/>
      <c r="AK42" s="163"/>
      <c r="AL42" s="35"/>
      <c r="AM42" s="32"/>
      <c r="AN42" s="33"/>
      <c r="AO42" s="32"/>
    </row>
    <row r="43" spans="1:43" ht="25.5" customHeight="1">
      <c r="A43" s="57">
        <v>20</v>
      </c>
      <c r="B43" s="11"/>
      <c r="C43" s="9"/>
      <c r="D43" s="38"/>
      <c r="E43" s="38"/>
      <c r="F43" s="128"/>
      <c r="G43" s="119"/>
      <c r="H43" s="140"/>
      <c r="I43" s="147"/>
      <c r="J43" s="115"/>
      <c r="K43" s="115"/>
      <c r="L43" s="115"/>
      <c r="M43" s="115"/>
      <c r="N43" s="115"/>
      <c r="O43" s="140"/>
      <c r="P43" s="147"/>
      <c r="Q43" s="115"/>
      <c r="R43" s="115"/>
      <c r="S43" s="115"/>
      <c r="T43" s="115"/>
      <c r="U43" s="115"/>
      <c r="V43" s="140"/>
      <c r="W43" s="147"/>
      <c r="X43" s="115"/>
      <c r="Y43" s="115"/>
      <c r="Z43" s="147"/>
      <c r="AA43" s="115"/>
      <c r="AB43" s="115"/>
      <c r="AC43" s="140"/>
      <c r="AD43" s="147"/>
      <c r="AE43" s="115"/>
      <c r="AF43" s="115"/>
      <c r="AG43" s="115"/>
      <c r="AH43" s="115"/>
      <c r="AI43" s="115"/>
      <c r="AJ43" s="140"/>
      <c r="AK43" s="162"/>
      <c r="AL43" s="36">
        <f t="shared" si="0"/>
        <v>0</v>
      </c>
      <c r="AM43" s="6">
        <f t="shared" si="1"/>
        <v>0</v>
      </c>
      <c r="AN43" s="7">
        <f t="shared" si="2"/>
        <v>0</v>
      </c>
      <c r="AO43" s="6">
        <f t="shared" si="3"/>
        <v>0</v>
      </c>
    </row>
    <row r="44" spans="1:43" ht="15" customHeight="1">
      <c r="B44" s="30"/>
      <c r="C44" s="9"/>
      <c r="D44" s="37"/>
      <c r="E44" s="37"/>
      <c r="F44" s="50"/>
      <c r="G44" s="118"/>
      <c r="H44" s="141"/>
      <c r="I44" s="148"/>
      <c r="J44" s="117"/>
      <c r="K44" s="117"/>
      <c r="L44" s="117"/>
      <c r="M44" s="117"/>
      <c r="N44" s="117"/>
      <c r="O44" s="141"/>
      <c r="P44" s="148"/>
      <c r="Q44" s="117"/>
      <c r="R44" s="117"/>
      <c r="S44" s="117"/>
      <c r="T44" s="117"/>
      <c r="U44" s="117"/>
      <c r="V44" s="141"/>
      <c r="W44" s="148"/>
      <c r="X44" s="117"/>
      <c r="Y44" s="117"/>
      <c r="Z44" s="148"/>
      <c r="AA44" s="117"/>
      <c r="AB44" s="117"/>
      <c r="AC44" s="141"/>
      <c r="AD44" s="148"/>
      <c r="AE44" s="117"/>
      <c r="AF44" s="117"/>
      <c r="AG44" s="117"/>
      <c r="AH44" s="117"/>
      <c r="AI44" s="117"/>
      <c r="AJ44" s="141"/>
      <c r="AK44" s="163"/>
      <c r="AL44" s="35"/>
      <c r="AM44" s="32"/>
      <c r="AN44" s="33"/>
      <c r="AO44" s="32"/>
    </row>
    <row r="45" spans="1:43" ht="25.5" customHeight="1">
      <c r="B45" s="14"/>
      <c r="C45" s="9"/>
      <c r="D45" s="38"/>
      <c r="E45" s="38"/>
      <c r="F45" s="51"/>
      <c r="G45" s="119"/>
      <c r="H45" s="140"/>
      <c r="I45" s="147"/>
      <c r="J45" s="115"/>
      <c r="K45" s="115"/>
      <c r="L45" s="115"/>
      <c r="M45" s="115"/>
      <c r="N45" s="115"/>
      <c r="O45" s="140"/>
      <c r="P45" s="147"/>
      <c r="Q45" s="115"/>
      <c r="R45" s="115"/>
      <c r="S45" s="115"/>
      <c r="T45" s="115"/>
      <c r="U45" s="115"/>
      <c r="V45" s="140"/>
      <c r="W45" s="147"/>
      <c r="X45" s="115"/>
      <c r="Y45" s="115"/>
      <c r="Z45" s="147"/>
      <c r="AA45" s="115"/>
      <c r="AB45" s="115"/>
      <c r="AC45" s="140"/>
      <c r="AD45" s="147"/>
      <c r="AE45" s="115"/>
      <c r="AF45" s="115"/>
      <c r="AG45" s="115"/>
      <c r="AH45" s="115"/>
      <c r="AI45" s="115"/>
      <c r="AJ45" s="140"/>
      <c r="AK45" s="171"/>
      <c r="AL45" s="36">
        <f t="shared" si="0"/>
        <v>0</v>
      </c>
      <c r="AM45" s="6">
        <f t="shared" si="1"/>
        <v>0</v>
      </c>
      <c r="AN45" s="7">
        <f t="shared" si="2"/>
        <v>0</v>
      </c>
      <c r="AO45" s="6">
        <f>COUNTIF(G45:AL45,"②")</f>
        <v>0</v>
      </c>
    </row>
    <row r="46" spans="1:43" ht="15" customHeight="1">
      <c r="B46" s="30"/>
      <c r="C46" s="68"/>
      <c r="D46" s="37"/>
      <c r="E46" s="37"/>
      <c r="F46" s="50"/>
      <c r="G46" s="118"/>
      <c r="H46" s="141"/>
      <c r="I46" s="148"/>
      <c r="J46" s="117"/>
      <c r="K46" s="117"/>
      <c r="L46" s="117"/>
      <c r="M46" s="117"/>
      <c r="N46" s="117"/>
      <c r="O46" s="141"/>
      <c r="P46" s="148"/>
      <c r="Q46" s="117"/>
      <c r="R46" s="117"/>
      <c r="S46" s="117"/>
      <c r="T46" s="117"/>
      <c r="U46" s="117"/>
      <c r="V46" s="141"/>
      <c r="W46" s="148"/>
      <c r="X46" s="117"/>
      <c r="Y46" s="117"/>
      <c r="Z46" s="148"/>
      <c r="AA46" s="117"/>
      <c r="AB46" s="117"/>
      <c r="AC46" s="141"/>
      <c r="AD46" s="148"/>
      <c r="AE46" s="117"/>
      <c r="AF46" s="117"/>
      <c r="AG46" s="117"/>
      <c r="AH46" s="117"/>
      <c r="AI46" s="117"/>
      <c r="AJ46" s="141"/>
      <c r="AK46" s="165"/>
      <c r="AL46" s="35"/>
      <c r="AM46" s="32"/>
      <c r="AN46" s="33"/>
      <c r="AO46" s="32"/>
    </row>
    <row r="47" spans="1:43" ht="22.5" customHeight="1">
      <c r="B47" s="18" t="s">
        <v>72</v>
      </c>
      <c r="C47" s="19" t="s">
        <v>57</v>
      </c>
      <c r="D47" s="45">
        <f t="shared" ref="D47:AK47" si="4">COUNTIF(D$5:D$43,"○")</f>
        <v>0</v>
      </c>
      <c r="E47" s="45">
        <f t="shared" si="4"/>
        <v>0</v>
      </c>
      <c r="F47" s="45">
        <f t="shared" si="4"/>
        <v>0</v>
      </c>
      <c r="G47" s="120">
        <f t="shared" si="4"/>
        <v>4</v>
      </c>
      <c r="H47" s="143">
        <f t="shared" si="4"/>
        <v>1</v>
      </c>
      <c r="I47" s="150">
        <f t="shared" si="4"/>
        <v>2</v>
      </c>
      <c r="J47" s="121">
        <f t="shared" si="4"/>
        <v>6</v>
      </c>
      <c r="K47" s="121">
        <f t="shared" si="4"/>
        <v>5</v>
      </c>
      <c r="L47" s="121">
        <f t="shared" si="4"/>
        <v>5</v>
      </c>
      <c r="M47" s="121">
        <f t="shared" si="4"/>
        <v>6</v>
      </c>
      <c r="N47" s="121">
        <f t="shared" si="4"/>
        <v>5</v>
      </c>
      <c r="O47" s="143">
        <f t="shared" si="4"/>
        <v>3</v>
      </c>
      <c r="P47" s="150">
        <f t="shared" si="4"/>
        <v>1</v>
      </c>
      <c r="Q47" s="121">
        <f t="shared" si="4"/>
        <v>7</v>
      </c>
      <c r="R47" s="121">
        <f t="shared" si="4"/>
        <v>6</v>
      </c>
      <c r="S47" s="121">
        <f t="shared" si="4"/>
        <v>4</v>
      </c>
      <c r="T47" s="121">
        <f t="shared" si="4"/>
        <v>6</v>
      </c>
      <c r="U47" s="121">
        <f t="shared" si="4"/>
        <v>8</v>
      </c>
      <c r="V47" s="143">
        <f t="shared" si="4"/>
        <v>2</v>
      </c>
      <c r="W47" s="150">
        <f t="shared" si="4"/>
        <v>2</v>
      </c>
      <c r="X47" s="121">
        <f t="shared" si="4"/>
        <v>6</v>
      </c>
      <c r="Y47" s="121">
        <f t="shared" si="4"/>
        <v>6</v>
      </c>
      <c r="Z47" s="150">
        <f t="shared" si="4"/>
        <v>3</v>
      </c>
      <c r="AA47" s="121">
        <f t="shared" si="4"/>
        <v>6</v>
      </c>
      <c r="AB47" s="121">
        <f t="shared" si="4"/>
        <v>7</v>
      </c>
      <c r="AC47" s="143">
        <f t="shared" si="4"/>
        <v>2</v>
      </c>
      <c r="AD47" s="150">
        <f t="shared" si="4"/>
        <v>1</v>
      </c>
      <c r="AE47" s="121">
        <f t="shared" si="4"/>
        <v>5</v>
      </c>
      <c r="AF47" s="121">
        <f t="shared" si="4"/>
        <v>5</v>
      </c>
      <c r="AG47" s="121">
        <f t="shared" si="4"/>
        <v>4</v>
      </c>
      <c r="AH47" s="121">
        <f t="shared" si="4"/>
        <v>4</v>
      </c>
      <c r="AI47" s="121">
        <f t="shared" si="4"/>
        <v>7</v>
      </c>
      <c r="AJ47" s="143">
        <f t="shared" si="4"/>
        <v>2</v>
      </c>
      <c r="AK47" s="166">
        <f t="shared" si="4"/>
        <v>1</v>
      </c>
      <c r="AL47" s="65">
        <f>SUM(AL5:AL43)</f>
        <v>150</v>
      </c>
      <c r="AM47" s="20">
        <f>SUM(AM5:AM43)</f>
        <v>24</v>
      </c>
      <c r="AN47" s="66">
        <f>SUM(AN5:AN43)</f>
        <v>62</v>
      </c>
      <c r="AO47" s="20">
        <f>SUM(AO5:AO43)</f>
        <v>40</v>
      </c>
      <c r="AP47" s="2"/>
    </row>
    <row r="48" spans="1:43" ht="22.5" customHeight="1">
      <c r="B48" s="21"/>
      <c r="C48" s="4" t="s">
        <v>64</v>
      </c>
      <c r="D48" s="47">
        <f t="shared" ref="D48:AK48" si="5">COUNTIF(D$5:D$45,"②")</f>
        <v>0</v>
      </c>
      <c r="E48" s="47">
        <f t="shared" si="5"/>
        <v>0</v>
      </c>
      <c r="F48" s="52">
        <f t="shared" si="5"/>
        <v>0</v>
      </c>
      <c r="G48" s="122">
        <f t="shared" si="5"/>
        <v>2</v>
      </c>
      <c r="H48" s="144">
        <f t="shared" si="5"/>
        <v>1</v>
      </c>
      <c r="I48" s="151">
        <f t="shared" si="5"/>
        <v>1</v>
      </c>
      <c r="J48" s="123">
        <f t="shared" si="5"/>
        <v>1</v>
      </c>
      <c r="K48" s="123">
        <f t="shared" si="5"/>
        <v>2</v>
      </c>
      <c r="L48" s="123">
        <f t="shared" si="5"/>
        <v>1</v>
      </c>
      <c r="M48" s="123">
        <f t="shared" si="5"/>
        <v>1</v>
      </c>
      <c r="N48" s="123">
        <f t="shared" si="5"/>
        <v>2</v>
      </c>
      <c r="O48" s="144">
        <f t="shared" si="5"/>
        <v>1</v>
      </c>
      <c r="P48" s="151">
        <f t="shared" si="5"/>
        <v>1</v>
      </c>
      <c r="Q48" s="123">
        <f t="shared" si="5"/>
        <v>1</v>
      </c>
      <c r="R48" s="123">
        <f t="shared" si="5"/>
        <v>2</v>
      </c>
      <c r="S48" s="123">
        <f t="shared" si="5"/>
        <v>1</v>
      </c>
      <c r="T48" s="123">
        <f t="shared" si="5"/>
        <v>0</v>
      </c>
      <c r="U48" s="123">
        <f t="shared" si="5"/>
        <v>1</v>
      </c>
      <c r="V48" s="144">
        <f t="shared" si="5"/>
        <v>2</v>
      </c>
      <c r="W48" s="151">
        <f t="shared" si="5"/>
        <v>1</v>
      </c>
      <c r="X48" s="123">
        <f t="shared" si="5"/>
        <v>1</v>
      </c>
      <c r="Y48" s="123">
        <f t="shared" si="5"/>
        <v>1</v>
      </c>
      <c r="Z48" s="151">
        <f t="shared" si="5"/>
        <v>2</v>
      </c>
      <c r="AA48" s="123">
        <f t="shared" si="5"/>
        <v>1</v>
      </c>
      <c r="AB48" s="123">
        <f t="shared" si="5"/>
        <v>1</v>
      </c>
      <c r="AC48" s="144">
        <f t="shared" si="5"/>
        <v>1</v>
      </c>
      <c r="AD48" s="151">
        <f t="shared" si="5"/>
        <v>2</v>
      </c>
      <c r="AE48" s="123">
        <f t="shared" si="5"/>
        <v>1</v>
      </c>
      <c r="AF48" s="123">
        <f t="shared" si="5"/>
        <v>2</v>
      </c>
      <c r="AG48" s="123">
        <f t="shared" si="5"/>
        <v>1</v>
      </c>
      <c r="AH48" s="123">
        <f t="shared" si="5"/>
        <v>2</v>
      </c>
      <c r="AI48" s="123">
        <f t="shared" si="5"/>
        <v>1</v>
      </c>
      <c r="AJ48" s="144">
        <f t="shared" si="5"/>
        <v>1</v>
      </c>
      <c r="AK48" s="167">
        <f t="shared" si="5"/>
        <v>2</v>
      </c>
      <c r="AL48" s="174"/>
      <c r="AM48" s="175"/>
      <c r="AN48" s="175"/>
      <c r="AO48" s="176"/>
      <c r="AP48" s="2"/>
    </row>
    <row r="49" spans="2:41" ht="22.5" customHeight="1">
      <c r="B49" s="21"/>
      <c r="C49" s="4" t="s">
        <v>63</v>
      </c>
      <c r="D49" s="47">
        <f>COUNTIF(D$5:D$45,"①")</f>
        <v>0</v>
      </c>
      <c r="E49" s="47">
        <f t="shared" ref="E49:AK49" si="6">COUNTIF(E$5:E$45,"①")</f>
        <v>0</v>
      </c>
      <c r="F49" s="69">
        <f t="shared" si="6"/>
        <v>0</v>
      </c>
      <c r="G49" s="124">
        <f t="shared" si="6"/>
        <v>1</v>
      </c>
      <c r="H49" s="144">
        <f t="shared" si="6"/>
        <v>2</v>
      </c>
      <c r="I49" s="151">
        <f t="shared" si="6"/>
        <v>1</v>
      </c>
      <c r="J49" s="123">
        <f t="shared" si="6"/>
        <v>1</v>
      </c>
      <c r="K49" s="123">
        <f t="shared" si="6"/>
        <v>1</v>
      </c>
      <c r="L49" s="123">
        <f t="shared" si="6"/>
        <v>0</v>
      </c>
      <c r="M49" s="123">
        <f t="shared" si="6"/>
        <v>1</v>
      </c>
      <c r="N49" s="123">
        <f t="shared" si="6"/>
        <v>0</v>
      </c>
      <c r="O49" s="144">
        <f t="shared" si="6"/>
        <v>1</v>
      </c>
      <c r="P49" s="151">
        <f t="shared" si="6"/>
        <v>2</v>
      </c>
      <c r="Q49" s="123">
        <f t="shared" si="6"/>
        <v>0</v>
      </c>
      <c r="R49" s="123">
        <f t="shared" si="6"/>
        <v>1</v>
      </c>
      <c r="S49" s="123">
        <f t="shared" si="6"/>
        <v>0</v>
      </c>
      <c r="T49" s="123">
        <f t="shared" si="6"/>
        <v>2</v>
      </c>
      <c r="U49" s="123">
        <f t="shared" si="6"/>
        <v>0</v>
      </c>
      <c r="V49" s="144">
        <f t="shared" si="6"/>
        <v>1</v>
      </c>
      <c r="W49" s="151">
        <f t="shared" si="6"/>
        <v>1</v>
      </c>
      <c r="X49" s="123">
        <f t="shared" si="6"/>
        <v>1</v>
      </c>
      <c r="Y49" s="123">
        <f t="shared" si="6"/>
        <v>0</v>
      </c>
      <c r="Z49" s="151">
        <f t="shared" si="6"/>
        <v>0</v>
      </c>
      <c r="AA49" s="123">
        <f t="shared" si="6"/>
        <v>1</v>
      </c>
      <c r="AB49" s="123">
        <f t="shared" si="6"/>
        <v>1</v>
      </c>
      <c r="AC49" s="144">
        <f t="shared" si="6"/>
        <v>1</v>
      </c>
      <c r="AD49" s="151">
        <f t="shared" si="6"/>
        <v>1</v>
      </c>
      <c r="AE49" s="123">
        <f t="shared" si="6"/>
        <v>1</v>
      </c>
      <c r="AF49" s="123">
        <f t="shared" si="6"/>
        <v>0</v>
      </c>
      <c r="AG49" s="123">
        <f t="shared" si="6"/>
        <v>0</v>
      </c>
      <c r="AH49" s="123">
        <f t="shared" si="6"/>
        <v>2</v>
      </c>
      <c r="AI49" s="123">
        <f t="shared" si="6"/>
        <v>0</v>
      </c>
      <c r="AJ49" s="144">
        <f t="shared" si="6"/>
        <v>2</v>
      </c>
      <c r="AK49" s="151">
        <f t="shared" si="6"/>
        <v>1</v>
      </c>
      <c r="AL49" s="174"/>
      <c r="AM49" s="175"/>
      <c r="AN49" s="175"/>
      <c r="AO49" s="176"/>
    </row>
  </sheetData>
  <sheetProtection selectLockedCells="1" selectUnlockedCells="1"/>
  <mergeCells count="7">
    <mergeCell ref="AL49:AO49"/>
    <mergeCell ref="AL48:AO48"/>
    <mergeCell ref="B3:B4"/>
    <mergeCell ref="AL3:AL4"/>
    <mergeCell ref="AM3:AM4"/>
    <mergeCell ref="AN3:AN4"/>
    <mergeCell ref="AO3:AO4"/>
  </mergeCells>
  <phoneticPr fontId="3"/>
  <printOptions horizontalCentered="1" verticalCentered="1"/>
  <pageMargins left="0.31496062992125984" right="0.19685039370078741" top="0.39370078740157483" bottom="0" header="0.51181102362204722" footer="0.51181102362204722"/>
  <pageSetup paperSize="9" scale="60" orientation="landscape" horizontalDpi="300" verticalDpi="300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6DEDC-A9FD-4CDE-8B67-4E184A5B5730}">
  <sheetPr>
    <pageSetUpPr fitToPage="1"/>
  </sheetPr>
  <dimension ref="A1:AR32"/>
  <sheetViews>
    <sheetView zoomScale="70" workbookViewId="0">
      <pane ySplit="4" topLeftCell="A5" activePane="bottomLeft" state="frozenSplit"/>
      <selection pane="bottomLeft" activeCell="M28" sqref="M28"/>
    </sheetView>
  </sheetViews>
  <sheetFormatPr defaultColWidth="9" defaultRowHeight="13.5"/>
  <cols>
    <col min="1" max="1" width="4.375" style="57" customWidth="1"/>
    <col min="2" max="2" width="10.125" style="22" customWidth="1"/>
    <col min="3" max="3" width="16.125" style="3" bestFit="1" customWidth="1"/>
    <col min="4" max="37" width="4.875" style="3" bestFit="1" customWidth="1"/>
    <col min="38" max="39" width="5" style="3" customWidth="1"/>
    <col min="40" max="40" width="7.5" style="3" bestFit="1" customWidth="1"/>
    <col min="41" max="41" width="5" style="3" customWidth="1"/>
    <col min="42" max="46" width="4.625" style="3" bestFit="1" customWidth="1"/>
    <col min="47" max="250" width="9" style="3"/>
    <col min="251" max="251" width="10.25" style="3" bestFit="1" customWidth="1"/>
    <col min="252" max="252" width="1.25" style="3" bestFit="1" customWidth="1"/>
    <col min="253" max="253" width="16.125" style="3" bestFit="1" customWidth="1"/>
    <col min="254" max="287" width="4.875" style="3" bestFit="1" customWidth="1"/>
    <col min="288" max="288" width="4.25" style="3" bestFit="1" customWidth="1"/>
    <col min="289" max="289" width="7.625" style="3" customWidth="1"/>
    <col min="290" max="290" width="7.5" style="3" bestFit="1" customWidth="1"/>
    <col min="291" max="291" width="4.25" style="3" bestFit="1" customWidth="1"/>
    <col min="292" max="302" width="4.625" style="3" bestFit="1" customWidth="1"/>
    <col min="303" max="506" width="9" style="3"/>
    <col min="507" max="507" width="10.25" style="3" bestFit="1" customWidth="1"/>
    <col min="508" max="508" width="1.25" style="3" bestFit="1" customWidth="1"/>
    <col min="509" max="509" width="16.125" style="3" bestFit="1" customWidth="1"/>
    <col min="510" max="543" width="4.875" style="3" bestFit="1" customWidth="1"/>
    <col min="544" max="544" width="4.25" style="3" bestFit="1" customWidth="1"/>
    <col min="545" max="545" width="7.625" style="3" customWidth="1"/>
    <col min="546" max="546" width="7.5" style="3" bestFit="1" customWidth="1"/>
    <col min="547" max="547" width="4.25" style="3" bestFit="1" customWidth="1"/>
    <col min="548" max="558" width="4.625" style="3" bestFit="1" customWidth="1"/>
    <col min="559" max="762" width="9" style="3"/>
    <col min="763" max="763" width="10.25" style="3" bestFit="1" customWidth="1"/>
    <col min="764" max="764" width="1.25" style="3" bestFit="1" customWidth="1"/>
    <col min="765" max="765" width="16.125" style="3" bestFit="1" customWidth="1"/>
    <col min="766" max="799" width="4.875" style="3" bestFit="1" customWidth="1"/>
    <col min="800" max="800" width="4.25" style="3" bestFit="1" customWidth="1"/>
    <col min="801" max="801" width="7.625" style="3" customWidth="1"/>
    <col min="802" max="802" width="7.5" style="3" bestFit="1" customWidth="1"/>
    <col min="803" max="803" width="4.25" style="3" bestFit="1" customWidth="1"/>
    <col min="804" max="814" width="4.625" style="3" bestFit="1" customWidth="1"/>
    <col min="815" max="1018" width="9" style="3"/>
    <col min="1019" max="1019" width="10.25" style="3" bestFit="1" customWidth="1"/>
    <col min="1020" max="1020" width="1.25" style="3" bestFit="1" customWidth="1"/>
    <col min="1021" max="1021" width="16.125" style="3" bestFit="1" customWidth="1"/>
    <col min="1022" max="1055" width="4.875" style="3" bestFit="1" customWidth="1"/>
    <col min="1056" max="1056" width="4.25" style="3" bestFit="1" customWidth="1"/>
    <col min="1057" max="1057" width="7.625" style="3" customWidth="1"/>
    <col min="1058" max="1058" width="7.5" style="3" bestFit="1" customWidth="1"/>
    <col min="1059" max="1059" width="4.25" style="3" bestFit="1" customWidth="1"/>
    <col min="1060" max="1070" width="4.625" style="3" bestFit="1" customWidth="1"/>
    <col min="1071" max="1274" width="9" style="3"/>
    <col min="1275" max="1275" width="10.25" style="3" bestFit="1" customWidth="1"/>
    <col min="1276" max="1276" width="1.25" style="3" bestFit="1" customWidth="1"/>
    <col min="1277" max="1277" width="16.125" style="3" bestFit="1" customWidth="1"/>
    <col min="1278" max="1311" width="4.875" style="3" bestFit="1" customWidth="1"/>
    <col min="1312" max="1312" width="4.25" style="3" bestFit="1" customWidth="1"/>
    <col min="1313" max="1313" width="7.625" style="3" customWidth="1"/>
    <col min="1314" max="1314" width="7.5" style="3" bestFit="1" customWidth="1"/>
    <col min="1315" max="1315" width="4.25" style="3" bestFit="1" customWidth="1"/>
    <col min="1316" max="1326" width="4.625" style="3" bestFit="1" customWidth="1"/>
    <col min="1327" max="1530" width="9" style="3"/>
    <col min="1531" max="1531" width="10.25" style="3" bestFit="1" customWidth="1"/>
    <col min="1532" max="1532" width="1.25" style="3" bestFit="1" customWidth="1"/>
    <col min="1533" max="1533" width="16.125" style="3" bestFit="1" customWidth="1"/>
    <col min="1534" max="1567" width="4.875" style="3" bestFit="1" customWidth="1"/>
    <col min="1568" max="1568" width="4.25" style="3" bestFit="1" customWidth="1"/>
    <col min="1569" max="1569" width="7.625" style="3" customWidth="1"/>
    <col min="1570" max="1570" width="7.5" style="3" bestFit="1" customWidth="1"/>
    <col min="1571" max="1571" width="4.25" style="3" bestFit="1" customWidth="1"/>
    <col min="1572" max="1582" width="4.625" style="3" bestFit="1" customWidth="1"/>
    <col min="1583" max="1786" width="9" style="3"/>
    <col min="1787" max="1787" width="10.25" style="3" bestFit="1" customWidth="1"/>
    <col min="1788" max="1788" width="1.25" style="3" bestFit="1" customWidth="1"/>
    <col min="1789" max="1789" width="16.125" style="3" bestFit="1" customWidth="1"/>
    <col min="1790" max="1823" width="4.875" style="3" bestFit="1" customWidth="1"/>
    <col min="1824" max="1824" width="4.25" style="3" bestFit="1" customWidth="1"/>
    <col min="1825" max="1825" width="7.625" style="3" customWidth="1"/>
    <col min="1826" max="1826" width="7.5" style="3" bestFit="1" customWidth="1"/>
    <col min="1827" max="1827" width="4.25" style="3" bestFit="1" customWidth="1"/>
    <col min="1828" max="1838" width="4.625" style="3" bestFit="1" customWidth="1"/>
    <col min="1839" max="2042" width="9" style="3"/>
    <col min="2043" max="2043" width="10.25" style="3" bestFit="1" customWidth="1"/>
    <col min="2044" max="2044" width="1.25" style="3" bestFit="1" customWidth="1"/>
    <col min="2045" max="2045" width="16.125" style="3" bestFit="1" customWidth="1"/>
    <col min="2046" max="2079" width="4.875" style="3" bestFit="1" customWidth="1"/>
    <col min="2080" max="2080" width="4.25" style="3" bestFit="1" customWidth="1"/>
    <col min="2081" max="2081" width="7.625" style="3" customWidth="1"/>
    <col min="2082" max="2082" width="7.5" style="3" bestFit="1" customWidth="1"/>
    <col min="2083" max="2083" width="4.25" style="3" bestFit="1" customWidth="1"/>
    <col min="2084" max="2094" width="4.625" style="3" bestFit="1" customWidth="1"/>
    <col min="2095" max="2298" width="9" style="3"/>
    <col min="2299" max="2299" width="10.25" style="3" bestFit="1" customWidth="1"/>
    <col min="2300" max="2300" width="1.25" style="3" bestFit="1" customWidth="1"/>
    <col min="2301" max="2301" width="16.125" style="3" bestFit="1" customWidth="1"/>
    <col min="2302" max="2335" width="4.875" style="3" bestFit="1" customWidth="1"/>
    <col min="2336" max="2336" width="4.25" style="3" bestFit="1" customWidth="1"/>
    <col min="2337" max="2337" width="7.625" style="3" customWidth="1"/>
    <col min="2338" max="2338" width="7.5" style="3" bestFit="1" customWidth="1"/>
    <col min="2339" max="2339" width="4.25" style="3" bestFit="1" customWidth="1"/>
    <col min="2340" max="2350" width="4.625" style="3" bestFit="1" customWidth="1"/>
    <col min="2351" max="2554" width="9" style="3"/>
    <col min="2555" max="2555" width="10.25" style="3" bestFit="1" customWidth="1"/>
    <col min="2556" max="2556" width="1.25" style="3" bestFit="1" customWidth="1"/>
    <col min="2557" max="2557" width="16.125" style="3" bestFit="1" customWidth="1"/>
    <col min="2558" max="2591" width="4.875" style="3" bestFit="1" customWidth="1"/>
    <col min="2592" max="2592" width="4.25" style="3" bestFit="1" customWidth="1"/>
    <col min="2593" max="2593" width="7.625" style="3" customWidth="1"/>
    <col min="2594" max="2594" width="7.5" style="3" bestFit="1" customWidth="1"/>
    <col min="2595" max="2595" width="4.25" style="3" bestFit="1" customWidth="1"/>
    <col min="2596" max="2606" width="4.625" style="3" bestFit="1" customWidth="1"/>
    <col min="2607" max="2810" width="9" style="3"/>
    <col min="2811" max="2811" width="10.25" style="3" bestFit="1" customWidth="1"/>
    <col min="2812" max="2812" width="1.25" style="3" bestFit="1" customWidth="1"/>
    <col min="2813" max="2813" width="16.125" style="3" bestFit="1" customWidth="1"/>
    <col min="2814" max="2847" width="4.875" style="3" bestFit="1" customWidth="1"/>
    <col min="2848" max="2848" width="4.25" style="3" bestFit="1" customWidth="1"/>
    <col min="2849" max="2849" width="7.625" style="3" customWidth="1"/>
    <col min="2850" max="2850" width="7.5" style="3" bestFit="1" customWidth="1"/>
    <col min="2851" max="2851" width="4.25" style="3" bestFit="1" customWidth="1"/>
    <col min="2852" max="2862" width="4.625" style="3" bestFit="1" customWidth="1"/>
    <col min="2863" max="3066" width="9" style="3"/>
    <col min="3067" max="3067" width="10.25" style="3" bestFit="1" customWidth="1"/>
    <col min="3068" max="3068" width="1.25" style="3" bestFit="1" customWidth="1"/>
    <col min="3069" max="3069" width="16.125" style="3" bestFit="1" customWidth="1"/>
    <col min="3070" max="3103" width="4.875" style="3" bestFit="1" customWidth="1"/>
    <col min="3104" max="3104" width="4.25" style="3" bestFit="1" customWidth="1"/>
    <col min="3105" max="3105" width="7.625" style="3" customWidth="1"/>
    <col min="3106" max="3106" width="7.5" style="3" bestFit="1" customWidth="1"/>
    <col min="3107" max="3107" width="4.25" style="3" bestFit="1" customWidth="1"/>
    <col min="3108" max="3118" width="4.625" style="3" bestFit="1" customWidth="1"/>
    <col min="3119" max="3322" width="9" style="3"/>
    <col min="3323" max="3323" width="10.25" style="3" bestFit="1" customWidth="1"/>
    <col min="3324" max="3324" width="1.25" style="3" bestFit="1" customWidth="1"/>
    <col min="3325" max="3325" width="16.125" style="3" bestFit="1" customWidth="1"/>
    <col min="3326" max="3359" width="4.875" style="3" bestFit="1" customWidth="1"/>
    <col min="3360" max="3360" width="4.25" style="3" bestFit="1" customWidth="1"/>
    <col min="3361" max="3361" width="7.625" style="3" customWidth="1"/>
    <col min="3362" max="3362" width="7.5" style="3" bestFit="1" customWidth="1"/>
    <col min="3363" max="3363" width="4.25" style="3" bestFit="1" customWidth="1"/>
    <col min="3364" max="3374" width="4.625" style="3" bestFit="1" customWidth="1"/>
    <col min="3375" max="3578" width="9" style="3"/>
    <col min="3579" max="3579" width="10.25" style="3" bestFit="1" customWidth="1"/>
    <col min="3580" max="3580" width="1.25" style="3" bestFit="1" customWidth="1"/>
    <col min="3581" max="3581" width="16.125" style="3" bestFit="1" customWidth="1"/>
    <col min="3582" max="3615" width="4.875" style="3" bestFit="1" customWidth="1"/>
    <col min="3616" max="3616" width="4.25" style="3" bestFit="1" customWidth="1"/>
    <col min="3617" max="3617" width="7.625" style="3" customWidth="1"/>
    <col min="3618" max="3618" width="7.5" style="3" bestFit="1" customWidth="1"/>
    <col min="3619" max="3619" width="4.25" style="3" bestFit="1" customWidth="1"/>
    <col min="3620" max="3630" width="4.625" style="3" bestFit="1" customWidth="1"/>
    <col min="3631" max="3834" width="9" style="3"/>
    <col min="3835" max="3835" width="10.25" style="3" bestFit="1" customWidth="1"/>
    <col min="3836" max="3836" width="1.25" style="3" bestFit="1" customWidth="1"/>
    <col min="3837" max="3837" width="16.125" style="3" bestFit="1" customWidth="1"/>
    <col min="3838" max="3871" width="4.875" style="3" bestFit="1" customWidth="1"/>
    <col min="3872" max="3872" width="4.25" style="3" bestFit="1" customWidth="1"/>
    <col min="3873" max="3873" width="7.625" style="3" customWidth="1"/>
    <col min="3874" max="3874" width="7.5" style="3" bestFit="1" customWidth="1"/>
    <col min="3875" max="3875" width="4.25" style="3" bestFit="1" customWidth="1"/>
    <col min="3876" max="3886" width="4.625" style="3" bestFit="1" customWidth="1"/>
    <col min="3887" max="4090" width="9" style="3"/>
    <col min="4091" max="4091" width="10.25" style="3" bestFit="1" customWidth="1"/>
    <col min="4092" max="4092" width="1.25" style="3" bestFit="1" customWidth="1"/>
    <col min="4093" max="4093" width="16.125" style="3" bestFit="1" customWidth="1"/>
    <col min="4094" max="4127" width="4.875" style="3" bestFit="1" customWidth="1"/>
    <col min="4128" max="4128" width="4.25" style="3" bestFit="1" customWidth="1"/>
    <col min="4129" max="4129" width="7.625" style="3" customWidth="1"/>
    <col min="4130" max="4130" width="7.5" style="3" bestFit="1" customWidth="1"/>
    <col min="4131" max="4131" width="4.25" style="3" bestFit="1" customWidth="1"/>
    <col min="4132" max="4142" width="4.625" style="3" bestFit="1" customWidth="1"/>
    <col min="4143" max="4346" width="9" style="3"/>
    <col min="4347" max="4347" width="10.25" style="3" bestFit="1" customWidth="1"/>
    <col min="4348" max="4348" width="1.25" style="3" bestFit="1" customWidth="1"/>
    <col min="4349" max="4349" width="16.125" style="3" bestFit="1" customWidth="1"/>
    <col min="4350" max="4383" width="4.875" style="3" bestFit="1" customWidth="1"/>
    <col min="4384" max="4384" width="4.25" style="3" bestFit="1" customWidth="1"/>
    <col min="4385" max="4385" width="7.625" style="3" customWidth="1"/>
    <col min="4386" max="4386" width="7.5" style="3" bestFit="1" customWidth="1"/>
    <col min="4387" max="4387" width="4.25" style="3" bestFit="1" customWidth="1"/>
    <col min="4388" max="4398" width="4.625" style="3" bestFit="1" customWidth="1"/>
    <col min="4399" max="4602" width="9" style="3"/>
    <col min="4603" max="4603" width="10.25" style="3" bestFit="1" customWidth="1"/>
    <col min="4604" max="4604" width="1.25" style="3" bestFit="1" customWidth="1"/>
    <col min="4605" max="4605" width="16.125" style="3" bestFit="1" customWidth="1"/>
    <col min="4606" max="4639" width="4.875" style="3" bestFit="1" customWidth="1"/>
    <col min="4640" max="4640" width="4.25" style="3" bestFit="1" customWidth="1"/>
    <col min="4641" max="4641" width="7.625" style="3" customWidth="1"/>
    <col min="4642" max="4642" width="7.5" style="3" bestFit="1" customWidth="1"/>
    <col min="4643" max="4643" width="4.25" style="3" bestFit="1" customWidth="1"/>
    <col min="4644" max="4654" width="4.625" style="3" bestFit="1" customWidth="1"/>
    <col min="4655" max="4858" width="9" style="3"/>
    <col min="4859" max="4859" width="10.25" style="3" bestFit="1" customWidth="1"/>
    <col min="4860" max="4860" width="1.25" style="3" bestFit="1" customWidth="1"/>
    <col min="4861" max="4861" width="16.125" style="3" bestFit="1" customWidth="1"/>
    <col min="4862" max="4895" width="4.875" style="3" bestFit="1" customWidth="1"/>
    <col min="4896" max="4896" width="4.25" style="3" bestFit="1" customWidth="1"/>
    <col min="4897" max="4897" width="7.625" style="3" customWidth="1"/>
    <col min="4898" max="4898" width="7.5" style="3" bestFit="1" customWidth="1"/>
    <col min="4899" max="4899" width="4.25" style="3" bestFit="1" customWidth="1"/>
    <col min="4900" max="4910" width="4.625" style="3" bestFit="1" customWidth="1"/>
    <col min="4911" max="5114" width="9" style="3"/>
    <col min="5115" max="5115" width="10.25" style="3" bestFit="1" customWidth="1"/>
    <col min="5116" max="5116" width="1.25" style="3" bestFit="1" customWidth="1"/>
    <col min="5117" max="5117" width="16.125" style="3" bestFit="1" customWidth="1"/>
    <col min="5118" max="5151" width="4.875" style="3" bestFit="1" customWidth="1"/>
    <col min="5152" max="5152" width="4.25" style="3" bestFit="1" customWidth="1"/>
    <col min="5153" max="5153" width="7.625" style="3" customWidth="1"/>
    <col min="5154" max="5154" width="7.5" style="3" bestFit="1" customWidth="1"/>
    <col min="5155" max="5155" width="4.25" style="3" bestFit="1" customWidth="1"/>
    <col min="5156" max="5166" width="4.625" style="3" bestFit="1" customWidth="1"/>
    <col min="5167" max="5370" width="9" style="3"/>
    <col min="5371" max="5371" width="10.25" style="3" bestFit="1" customWidth="1"/>
    <col min="5372" max="5372" width="1.25" style="3" bestFit="1" customWidth="1"/>
    <col min="5373" max="5373" width="16.125" style="3" bestFit="1" customWidth="1"/>
    <col min="5374" max="5407" width="4.875" style="3" bestFit="1" customWidth="1"/>
    <col min="5408" max="5408" width="4.25" style="3" bestFit="1" customWidth="1"/>
    <col min="5409" max="5409" width="7.625" style="3" customWidth="1"/>
    <col min="5410" max="5410" width="7.5" style="3" bestFit="1" customWidth="1"/>
    <col min="5411" max="5411" width="4.25" style="3" bestFit="1" customWidth="1"/>
    <col min="5412" max="5422" width="4.625" style="3" bestFit="1" customWidth="1"/>
    <col min="5423" max="5626" width="9" style="3"/>
    <col min="5627" max="5627" width="10.25" style="3" bestFit="1" customWidth="1"/>
    <col min="5628" max="5628" width="1.25" style="3" bestFit="1" customWidth="1"/>
    <col min="5629" max="5629" width="16.125" style="3" bestFit="1" customWidth="1"/>
    <col min="5630" max="5663" width="4.875" style="3" bestFit="1" customWidth="1"/>
    <col min="5664" max="5664" width="4.25" style="3" bestFit="1" customWidth="1"/>
    <col min="5665" max="5665" width="7.625" style="3" customWidth="1"/>
    <col min="5666" max="5666" width="7.5" style="3" bestFit="1" customWidth="1"/>
    <col min="5667" max="5667" width="4.25" style="3" bestFit="1" customWidth="1"/>
    <col min="5668" max="5678" width="4.625" style="3" bestFit="1" customWidth="1"/>
    <col min="5679" max="5882" width="9" style="3"/>
    <col min="5883" max="5883" width="10.25" style="3" bestFit="1" customWidth="1"/>
    <col min="5884" max="5884" width="1.25" style="3" bestFit="1" customWidth="1"/>
    <col min="5885" max="5885" width="16.125" style="3" bestFit="1" customWidth="1"/>
    <col min="5886" max="5919" width="4.875" style="3" bestFit="1" customWidth="1"/>
    <col min="5920" max="5920" width="4.25" style="3" bestFit="1" customWidth="1"/>
    <col min="5921" max="5921" width="7.625" style="3" customWidth="1"/>
    <col min="5922" max="5922" width="7.5" style="3" bestFit="1" customWidth="1"/>
    <col min="5923" max="5923" width="4.25" style="3" bestFit="1" customWidth="1"/>
    <col min="5924" max="5934" width="4.625" style="3" bestFit="1" customWidth="1"/>
    <col min="5935" max="6138" width="9" style="3"/>
    <col min="6139" max="6139" width="10.25" style="3" bestFit="1" customWidth="1"/>
    <col min="6140" max="6140" width="1.25" style="3" bestFit="1" customWidth="1"/>
    <col min="6141" max="6141" width="16.125" style="3" bestFit="1" customWidth="1"/>
    <col min="6142" max="6175" width="4.875" style="3" bestFit="1" customWidth="1"/>
    <col min="6176" max="6176" width="4.25" style="3" bestFit="1" customWidth="1"/>
    <col min="6177" max="6177" width="7.625" style="3" customWidth="1"/>
    <col min="6178" max="6178" width="7.5" style="3" bestFit="1" customWidth="1"/>
    <col min="6179" max="6179" width="4.25" style="3" bestFit="1" customWidth="1"/>
    <col min="6180" max="6190" width="4.625" style="3" bestFit="1" customWidth="1"/>
    <col min="6191" max="6394" width="9" style="3"/>
    <col min="6395" max="6395" width="10.25" style="3" bestFit="1" customWidth="1"/>
    <col min="6396" max="6396" width="1.25" style="3" bestFit="1" customWidth="1"/>
    <col min="6397" max="6397" width="16.125" style="3" bestFit="1" customWidth="1"/>
    <col min="6398" max="6431" width="4.875" style="3" bestFit="1" customWidth="1"/>
    <col min="6432" max="6432" width="4.25" style="3" bestFit="1" customWidth="1"/>
    <col min="6433" max="6433" width="7.625" style="3" customWidth="1"/>
    <col min="6434" max="6434" width="7.5" style="3" bestFit="1" customWidth="1"/>
    <col min="6435" max="6435" width="4.25" style="3" bestFit="1" customWidth="1"/>
    <col min="6436" max="6446" width="4.625" style="3" bestFit="1" customWidth="1"/>
    <col min="6447" max="6650" width="9" style="3"/>
    <col min="6651" max="6651" width="10.25" style="3" bestFit="1" customWidth="1"/>
    <col min="6652" max="6652" width="1.25" style="3" bestFit="1" customWidth="1"/>
    <col min="6653" max="6653" width="16.125" style="3" bestFit="1" customWidth="1"/>
    <col min="6654" max="6687" width="4.875" style="3" bestFit="1" customWidth="1"/>
    <col min="6688" max="6688" width="4.25" style="3" bestFit="1" customWidth="1"/>
    <col min="6689" max="6689" width="7.625" style="3" customWidth="1"/>
    <col min="6690" max="6690" width="7.5" style="3" bestFit="1" customWidth="1"/>
    <col min="6691" max="6691" width="4.25" style="3" bestFit="1" customWidth="1"/>
    <col min="6692" max="6702" width="4.625" style="3" bestFit="1" customWidth="1"/>
    <col min="6703" max="6906" width="9" style="3"/>
    <col min="6907" max="6907" width="10.25" style="3" bestFit="1" customWidth="1"/>
    <col min="6908" max="6908" width="1.25" style="3" bestFit="1" customWidth="1"/>
    <col min="6909" max="6909" width="16.125" style="3" bestFit="1" customWidth="1"/>
    <col min="6910" max="6943" width="4.875" style="3" bestFit="1" customWidth="1"/>
    <col min="6944" max="6944" width="4.25" style="3" bestFit="1" customWidth="1"/>
    <col min="6945" max="6945" width="7.625" style="3" customWidth="1"/>
    <col min="6946" max="6946" width="7.5" style="3" bestFit="1" customWidth="1"/>
    <col min="6947" max="6947" width="4.25" style="3" bestFit="1" customWidth="1"/>
    <col min="6948" max="6958" width="4.625" style="3" bestFit="1" customWidth="1"/>
    <col min="6959" max="7162" width="9" style="3"/>
    <col min="7163" max="7163" width="10.25" style="3" bestFit="1" customWidth="1"/>
    <col min="7164" max="7164" width="1.25" style="3" bestFit="1" customWidth="1"/>
    <col min="7165" max="7165" width="16.125" style="3" bestFit="1" customWidth="1"/>
    <col min="7166" max="7199" width="4.875" style="3" bestFit="1" customWidth="1"/>
    <col min="7200" max="7200" width="4.25" style="3" bestFit="1" customWidth="1"/>
    <col min="7201" max="7201" width="7.625" style="3" customWidth="1"/>
    <col min="7202" max="7202" width="7.5" style="3" bestFit="1" customWidth="1"/>
    <col min="7203" max="7203" width="4.25" style="3" bestFit="1" customWidth="1"/>
    <col min="7204" max="7214" width="4.625" style="3" bestFit="1" customWidth="1"/>
    <col min="7215" max="7418" width="9" style="3"/>
    <col min="7419" max="7419" width="10.25" style="3" bestFit="1" customWidth="1"/>
    <col min="7420" max="7420" width="1.25" style="3" bestFit="1" customWidth="1"/>
    <col min="7421" max="7421" width="16.125" style="3" bestFit="1" customWidth="1"/>
    <col min="7422" max="7455" width="4.875" style="3" bestFit="1" customWidth="1"/>
    <col min="7456" max="7456" width="4.25" style="3" bestFit="1" customWidth="1"/>
    <col min="7457" max="7457" width="7.625" style="3" customWidth="1"/>
    <col min="7458" max="7458" width="7.5" style="3" bestFit="1" customWidth="1"/>
    <col min="7459" max="7459" width="4.25" style="3" bestFit="1" customWidth="1"/>
    <col min="7460" max="7470" width="4.625" style="3" bestFit="1" customWidth="1"/>
    <col min="7471" max="7674" width="9" style="3"/>
    <col min="7675" max="7675" width="10.25" style="3" bestFit="1" customWidth="1"/>
    <col min="7676" max="7676" width="1.25" style="3" bestFit="1" customWidth="1"/>
    <col min="7677" max="7677" width="16.125" style="3" bestFit="1" customWidth="1"/>
    <col min="7678" max="7711" width="4.875" style="3" bestFit="1" customWidth="1"/>
    <col min="7712" max="7712" width="4.25" style="3" bestFit="1" customWidth="1"/>
    <col min="7713" max="7713" width="7.625" style="3" customWidth="1"/>
    <col min="7714" max="7714" width="7.5" style="3" bestFit="1" customWidth="1"/>
    <col min="7715" max="7715" width="4.25" style="3" bestFit="1" customWidth="1"/>
    <col min="7716" max="7726" width="4.625" style="3" bestFit="1" customWidth="1"/>
    <col min="7727" max="7930" width="9" style="3"/>
    <col min="7931" max="7931" width="10.25" style="3" bestFit="1" customWidth="1"/>
    <col min="7932" max="7932" width="1.25" style="3" bestFit="1" customWidth="1"/>
    <col min="7933" max="7933" width="16.125" style="3" bestFit="1" customWidth="1"/>
    <col min="7934" max="7967" width="4.875" style="3" bestFit="1" customWidth="1"/>
    <col min="7968" max="7968" width="4.25" style="3" bestFit="1" customWidth="1"/>
    <col min="7969" max="7969" width="7.625" style="3" customWidth="1"/>
    <col min="7970" max="7970" width="7.5" style="3" bestFit="1" customWidth="1"/>
    <col min="7971" max="7971" width="4.25" style="3" bestFit="1" customWidth="1"/>
    <col min="7972" max="7982" width="4.625" style="3" bestFit="1" customWidth="1"/>
    <col min="7983" max="8186" width="9" style="3"/>
    <col min="8187" max="8187" width="10.25" style="3" bestFit="1" customWidth="1"/>
    <col min="8188" max="8188" width="1.25" style="3" bestFit="1" customWidth="1"/>
    <col min="8189" max="8189" width="16.125" style="3" bestFit="1" customWidth="1"/>
    <col min="8190" max="8223" width="4.875" style="3" bestFit="1" customWidth="1"/>
    <col min="8224" max="8224" width="4.25" style="3" bestFit="1" customWidth="1"/>
    <col min="8225" max="8225" width="7.625" style="3" customWidth="1"/>
    <col min="8226" max="8226" width="7.5" style="3" bestFit="1" customWidth="1"/>
    <col min="8227" max="8227" width="4.25" style="3" bestFit="1" customWidth="1"/>
    <col min="8228" max="8238" width="4.625" style="3" bestFit="1" customWidth="1"/>
    <col min="8239" max="8442" width="9" style="3"/>
    <col min="8443" max="8443" width="10.25" style="3" bestFit="1" customWidth="1"/>
    <col min="8444" max="8444" width="1.25" style="3" bestFit="1" customWidth="1"/>
    <col min="8445" max="8445" width="16.125" style="3" bestFit="1" customWidth="1"/>
    <col min="8446" max="8479" width="4.875" style="3" bestFit="1" customWidth="1"/>
    <col min="8480" max="8480" width="4.25" style="3" bestFit="1" customWidth="1"/>
    <col min="8481" max="8481" width="7.625" style="3" customWidth="1"/>
    <col min="8482" max="8482" width="7.5" style="3" bestFit="1" customWidth="1"/>
    <col min="8483" max="8483" width="4.25" style="3" bestFit="1" customWidth="1"/>
    <col min="8484" max="8494" width="4.625" style="3" bestFit="1" customWidth="1"/>
    <col min="8495" max="8698" width="9" style="3"/>
    <col min="8699" max="8699" width="10.25" style="3" bestFit="1" customWidth="1"/>
    <col min="8700" max="8700" width="1.25" style="3" bestFit="1" customWidth="1"/>
    <col min="8701" max="8701" width="16.125" style="3" bestFit="1" customWidth="1"/>
    <col min="8702" max="8735" width="4.875" style="3" bestFit="1" customWidth="1"/>
    <col min="8736" max="8736" width="4.25" style="3" bestFit="1" customWidth="1"/>
    <col min="8737" max="8737" width="7.625" style="3" customWidth="1"/>
    <col min="8738" max="8738" width="7.5" style="3" bestFit="1" customWidth="1"/>
    <col min="8739" max="8739" width="4.25" style="3" bestFit="1" customWidth="1"/>
    <col min="8740" max="8750" width="4.625" style="3" bestFit="1" customWidth="1"/>
    <col min="8751" max="8954" width="9" style="3"/>
    <col min="8955" max="8955" width="10.25" style="3" bestFit="1" customWidth="1"/>
    <col min="8956" max="8956" width="1.25" style="3" bestFit="1" customWidth="1"/>
    <col min="8957" max="8957" width="16.125" style="3" bestFit="1" customWidth="1"/>
    <col min="8958" max="8991" width="4.875" style="3" bestFit="1" customWidth="1"/>
    <col min="8992" max="8992" width="4.25" style="3" bestFit="1" customWidth="1"/>
    <col min="8993" max="8993" width="7.625" style="3" customWidth="1"/>
    <col min="8994" max="8994" width="7.5" style="3" bestFit="1" customWidth="1"/>
    <col min="8995" max="8995" width="4.25" style="3" bestFit="1" customWidth="1"/>
    <col min="8996" max="9006" width="4.625" style="3" bestFit="1" customWidth="1"/>
    <col min="9007" max="9210" width="9" style="3"/>
    <col min="9211" max="9211" width="10.25" style="3" bestFit="1" customWidth="1"/>
    <col min="9212" max="9212" width="1.25" style="3" bestFit="1" customWidth="1"/>
    <col min="9213" max="9213" width="16.125" style="3" bestFit="1" customWidth="1"/>
    <col min="9214" max="9247" width="4.875" style="3" bestFit="1" customWidth="1"/>
    <col min="9248" max="9248" width="4.25" style="3" bestFit="1" customWidth="1"/>
    <col min="9249" max="9249" width="7.625" style="3" customWidth="1"/>
    <col min="9250" max="9250" width="7.5" style="3" bestFit="1" customWidth="1"/>
    <col min="9251" max="9251" width="4.25" style="3" bestFit="1" customWidth="1"/>
    <col min="9252" max="9262" width="4.625" style="3" bestFit="1" customWidth="1"/>
    <col min="9263" max="9466" width="9" style="3"/>
    <col min="9467" max="9467" width="10.25" style="3" bestFit="1" customWidth="1"/>
    <col min="9468" max="9468" width="1.25" style="3" bestFit="1" customWidth="1"/>
    <col min="9469" max="9469" width="16.125" style="3" bestFit="1" customWidth="1"/>
    <col min="9470" max="9503" width="4.875" style="3" bestFit="1" customWidth="1"/>
    <col min="9504" max="9504" width="4.25" style="3" bestFit="1" customWidth="1"/>
    <col min="9505" max="9505" width="7.625" style="3" customWidth="1"/>
    <col min="9506" max="9506" width="7.5" style="3" bestFit="1" customWidth="1"/>
    <col min="9507" max="9507" width="4.25" style="3" bestFit="1" customWidth="1"/>
    <col min="9508" max="9518" width="4.625" style="3" bestFit="1" customWidth="1"/>
    <col min="9519" max="9722" width="9" style="3"/>
    <col min="9723" max="9723" width="10.25" style="3" bestFit="1" customWidth="1"/>
    <col min="9724" max="9724" width="1.25" style="3" bestFit="1" customWidth="1"/>
    <col min="9725" max="9725" width="16.125" style="3" bestFit="1" customWidth="1"/>
    <col min="9726" max="9759" width="4.875" style="3" bestFit="1" customWidth="1"/>
    <col min="9760" max="9760" width="4.25" style="3" bestFit="1" customWidth="1"/>
    <col min="9761" max="9761" width="7.625" style="3" customWidth="1"/>
    <col min="9762" max="9762" width="7.5" style="3" bestFit="1" customWidth="1"/>
    <col min="9763" max="9763" width="4.25" style="3" bestFit="1" customWidth="1"/>
    <col min="9764" max="9774" width="4.625" style="3" bestFit="1" customWidth="1"/>
    <col min="9775" max="9978" width="9" style="3"/>
    <col min="9979" max="9979" width="10.25" style="3" bestFit="1" customWidth="1"/>
    <col min="9980" max="9980" width="1.25" style="3" bestFit="1" customWidth="1"/>
    <col min="9981" max="9981" width="16.125" style="3" bestFit="1" customWidth="1"/>
    <col min="9982" max="10015" width="4.875" style="3" bestFit="1" customWidth="1"/>
    <col min="10016" max="10016" width="4.25" style="3" bestFit="1" customWidth="1"/>
    <col min="10017" max="10017" width="7.625" style="3" customWidth="1"/>
    <col min="10018" max="10018" width="7.5" style="3" bestFit="1" customWidth="1"/>
    <col min="10019" max="10019" width="4.25" style="3" bestFit="1" customWidth="1"/>
    <col min="10020" max="10030" width="4.625" style="3" bestFit="1" customWidth="1"/>
    <col min="10031" max="10234" width="9" style="3"/>
    <col min="10235" max="10235" width="10.25" style="3" bestFit="1" customWidth="1"/>
    <col min="10236" max="10236" width="1.25" style="3" bestFit="1" customWidth="1"/>
    <col min="10237" max="10237" width="16.125" style="3" bestFit="1" customWidth="1"/>
    <col min="10238" max="10271" width="4.875" style="3" bestFit="1" customWidth="1"/>
    <col min="10272" max="10272" width="4.25" style="3" bestFit="1" customWidth="1"/>
    <col min="10273" max="10273" width="7.625" style="3" customWidth="1"/>
    <col min="10274" max="10274" width="7.5" style="3" bestFit="1" customWidth="1"/>
    <col min="10275" max="10275" width="4.25" style="3" bestFit="1" customWidth="1"/>
    <col min="10276" max="10286" width="4.625" style="3" bestFit="1" customWidth="1"/>
    <col min="10287" max="10490" width="9" style="3"/>
    <col min="10491" max="10491" width="10.25" style="3" bestFit="1" customWidth="1"/>
    <col min="10492" max="10492" width="1.25" style="3" bestFit="1" customWidth="1"/>
    <col min="10493" max="10493" width="16.125" style="3" bestFit="1" customWidth="1"/>
    <col min="10494" max="10527" width="4.875" style="3" bestFit="1" customWidth="1"/>
    <col min="10528" max="10528" width="4.25" style="3" bestFit="1" customWidth="1"/>
    <col min="10529" max="10529" width="7.625" style="3" customWidth="1"/>
    <col min="10530" max="10530" width="7.5" style="3" bestFit="1" customWidth="1"/>
    <col min="10531" max="10531" width="4.25" style="3" bestFit="1" customWidth="1"/>
    <col min="10532" max="10542" width="4.625" style="3" bestFit="1" customWidth="1"/>
    <col min="10543" max="10746" width="9" style="3"/>
    <col min="10747" max="10747" width="10.25" style="3" bestFit="1" customWidth="1"/>
    <col min="10748" max="10748" width="1.25" style="3" bestFit="1" customWidth="1"/>
    <col min="10749" max="10749" width="16.125" style="3" bestFit="1" customWidth="1"/>
    <col min="10750" max="10783" width="4.875" style="3" bestFit="1" customWidth="1"/>
    <col min="10784" max="10784" width="4.25" style="3" bestFit="1" customWidth="1"/>
    <col min="10785" max="10785" width="7.625" style="3" customWidth="1"/>
    <col min="10786" max="10786" width="7.5" style="3" bestFit="1" customWidth="1"/>
    <col min="10787" max="10787" width="4.25" style="3" bestFit="1" customWidth="1"/>
    <col min="10788" max="10798" width="4.625" style="3" bestFit="1" customWidth="1"/>
    <col min="10799" max="11002" width="9" style="3"/>
    <col min="11003" max="11003" width="10.25" style="3" bestFit="1" customWidth="1"/>
    <col min="11004" max="11004" width="1.25" style="3" bestFit="1" customWidth="1"/>
    <col min="11005" max="11005" width="16.125" style="3" bestFit="1" customWidth="1"/>
    <col min="11006" max="11039" width="4.875" style="3" bestFit="1" customWidth="1"/>
    <col min="11040" max="11040" width="4.25" style="3" bestFit="1" customWidth="1"/>
    <col min="11041" max="11041" width="7.625" style="3" customWidth="1"/>
    <col min="11042" max="11042" width="7.5" style="3" bestFit="1" customWidth="1"/>
    <col min="11043" max="11043" width="4.25" style="3" bestFit="1" customWidth="1"/>
    <col min="11044" max="11054" width="4.625" style="3" bestFit="1" customWidth="1"/>
    <col min="11055" max="11258" width="9" style="3"/>
    <col min="11259" max="11259" width="10.25" style="3" bestFit="1" customWidth="1"/>
    <col min="11260" max="11260" width="1.25" style="3" bestFit="1" customWidth="1"/>
    <col min="11261" max="11261" width="16.125" style="3" bestFit="1" customWidth="1"/>
    <col min="11262" max="11295" width="4.875" style="3" bestFit="1" customWidth="1"/>
    <col min="11296" max="11296" width="4.25" style="3" bestFit="1" customWidth="1"/>
    <col min="11297" max="11297" width="7.625" style="3" customWidth="1"/>
    <col min="11298" max="11298" width="7.5" style="3" bestFit="1" customWidth="1"/>
    <col min="11299" max="11299" width="4.25" style="3" bestFit="1" customWidth="1"/>
    <col min="11300" max="11310" width="4.625" style="3" bestFit="1" customWidth="1"/>
    <col min="11311" max="11514" width="9" style="3"/>
    <col min="11515" max="11515" width="10.25" style="3" bestFit="1" customWidth="1"/>
    <col min="11516" max="11516" width="1.25" style="3" bestFit="1" customWidth="1"/>
    <col min="11517" max="11517" width="16.125" style="3" bestFit="1" customWidth="1"/>
    <col min="11518" max="11551" width="4.875" style="3" bestFit="1" customWidth="1"/>
    <col min="11552" max="11552" width="4.25" style="3" bestFit="1" customWidth="1"/>
    <col min="11553" max="11553" width="7.625" style="3" customWidth="1"/>
    <col min="11554" max="11554" width="7.5" style="3" bestFit="1" customWidth="1"/>
    <col min="11555" max="11555" width="4.25" style="3" bestFit="1" customWidth="1"/>
    <col min="11556" max="11566" width="4.625" style="3" bestFit="1" customWidth="1"/>
    <col min="11567" max="11770" width="9" style="3"/>
    <col min="11771" max="11771" width="10.25" style="3" bestFit="1" customWidth="1"/>
    <col min="11772" max="11772" width="1.25" style="3" bestFit="1" customWidth="1"/>
    <col min="11773" max="11773" width="16.125" style="3" bestFit="1" customWidth="1"/>
    <col min="11774" max="11807" width="4.875" style="3" bestFit="1" customWidth="1"/>
    <col min="11808" max="11808" width="4.25" style="3" bestFit="1" customWidth="1"/>
    <col min="11809" max="11809" width="7.625" style="3" customWidth="1"/>
    <col min="11810" max="11810" width="7.5" style="3" bestFit="1" customWidth="1"/>
    <col min="11811" max="11811" width="4.25" style="3" bestFit="1" customWidth="1"/>
    <col min="11812" max="11822" width="4.625" style="3" bestFit="1" customWidth="1"/>
    <col min="11823" max="12026" width="9" style="3"/>
    <col min="12027" max="12027" width="10.25" style="3" bestFit="1" customWidth="1"/>
    <col min="12028" max="12028" width="1.25" style="3" bestFit="1" customWidth="1"/>
    <col min="12029" max="12029" width="16.125" style="3" bestFit="1" customWidth="1"/>
    <col min="12030" max="12063" width="4.875" style="3" bestFit="1" customWidth="1"/>
    <col min="12064" max="12064" width="4.25" style="3" bestFit="1" customWidth="1"/>
    <col min="12065" max="12065" width="7.625" style="3" customWidth="1"/>
    <col min="12066" max="12066" width="7.5" style="3" bestFit="1" customWidth="1"/>
    <col min="12067" max="12067" width="4.25" style="3" bestFit="1" customWidth="1"/>
    <col min="12068" max="12078" width="4.625" style="3" bestFit="1" customWidth="1"/>
    <col min="12079" max="12282" width="9" style="3"/>
    <col min="12283" max="12283" width="10.25" style="3" bestFit="1" customWidth="1"/>
    <col min="12284" max="12284" width="1.25" style="3" bestFit="1" customWidth="1"/>
    <col min="12285" max="12285" width="16.125" style="3" bestFit="1" customWidth="1"/>
    <col min="12286" max="12319" width="4.875" style="3" bestFit="1" customWidth="1"/>
    <col min="12320" max="12320" width="4.25" style="3" bestFit="1" customWidth="1"/>
    <col min="12321" max="12321" width="7.625" style="3" customWidth="1"/>
    <col min="12322" max="12322" width="7.5" style="3" bestFit="1" customWidth="1"/>
    <col min="12323" max="12323" width="4.25" style="3" bestFit="1" customWidth="1"/>
    <col min="12324" max="12334" width="4.625" style="3" bestFit="1" customWidth="1"/>
    <col min="12335" max="12538" width="9" style="3"/>
    <col min="12539" max="12539" width="10.25" style="3" bestFit="1" customWidth="1"/>
    <col min="12540" max="12540" width="1.25" style="3" bestFit="1" customWidth="1"/>
    <col min="12541" max="12541" width="16.125" style="3" bestFit="1" customWidth="1"/>
    <col min="12542" max="12575" width="4.875" style="3" bestFit="1" customWidth="1"/>
    <col min="12576" max="12576" width="4.25" style="3" bestFit="1" customWidth="1"/>
    <col min="12577" max="12577" width="7.625" style="3" customWidth="1"/>
    <col min="12578" max="12578" width="7.5" style="3" bestFit="1" customWidth="1"/>
    <col min="12579" max="12579" width="4.25" style="3" bestFit="1" customWidth="1"/>
    <col min="12580" max="12590" width="4.625" style="3" bestFit="1" customWidth="1"/>
    <col min="12591" max="12794" width="9" style="3"/>
    <col min="12795" max="12795" width="10.25" style="3" bestFit="1" customWidth="1"/>
    <col min="12796" max="12796" width="1.25" style="3" bestFit="1" customWidth="1"/>
    <col min="12797" max="12797" width="16.125" style="3" bestFit="1" customWidth="1"/>
    <col min="12798" max="12831" width="4.875" style="3" bestFit="1" customWidth="1"/>
    <col min="12832" max="12832" width="4.25" style="3" bestFit="1" customWidth="1"/>
    <col min="12833" max="12833" width="7.625" style="3" customWidth="1"/>
    <col min="12834" max="12834" width="7.5" style="3" bestFit="1" customWidth="1"/>
    <col min="12835" max="12835" width="4.25" style="3" bestFit="1" customWidth="1"/>
    <col min="12836" max="12846" width="4.625" style="3" bestFit="1" customWidth="1"/>
    <col min="12847" max="13050" width="9" style="3"/>
    <col min="13051" max="13051" width="10.25" style="3" bestFit="1" customWidth="1"/>
    <col min="13052" max="13052" width="1.25" style="3" bestFit="1" customWidth="1"/>
    <col min="13053" max="13053" width="16.125" style="3" bestFit="1" customWidth="1"/>
    <col min="13054" max="13087" width="4.875" style="3" bestFit="1" customWidth="1"/>
    <col min="13088" max="13088" width="4.25" style="3" bestFit="1" customWidth="1"/>
    <col min="13089" max="13089" width="7.625" style="3" customWidth="1"/>
    <col min="13090" max="13090" width="7.5" style="3" bestFit="1" customWidth="1"/>
    <col min="13091" max="13091" width="4.25" style="3" bestFit="1" customWidth="1"/>
    <col min="13092" max="13102" width="4.625" style="3" bestFit="1" customWidth="1"/>
    <col min="13103" max="13306" width="9" style="3"/>
    <col min="13307" max="13307" width="10.25" style="3" bestFit="1" customWidth="1"/>
    <col min="13308" max="13308" width="1.25" style="3" bestFit="1" customWidth="1"/>
    <col min="13309" max="13309" width="16.125" style="3" bestFit="1" customWidth="1"/>
    <col min="13310" max="13343" width="4.875" style="3" bestFit="1" customWidth="1"/>
    <col min="13344" max="13344" width="4.25" style="3" bestFit="1" customWidth="1"/>
    <col min="13345" max="13345" width="7.625" style="3" customWidth="1"/>
    <col min="13346" max="13346" width="7.5" style="3" bestFit="1" customWidth="1"/>
    <col min="13347" max="13347" width="4.25" style="3" bestFit="1" customWidth="1"/>
    <col min="13348" max="13358" width="4.625" style="3" bestFit="1" customWidth="1"/>
    <col min="13359" max="13562" width="9" style="3"/>
    <col min="13563" max="13563" width="10.25" style="3" bestFit="1" customWidth="1"/>
    <col min="13564" max="13564" width="1.25" style="3" bestFit="1" customWidth="1"/>
    <col min="13565" max="13565" width="16.125" style="3" bestFit="1" customWidth="1"/>
    <col min="13566" max="13599" width="4.875" style="3" bestFit="1" customWidth="1"/>
    <col min="13600" max="13600" width="4.25" style="3" bestFit="1" customWidth="1"/>
    <col min="13601" max="13601" width="7.625" style="3" customWidth="1"/>
    <col min="13602" max="13602" width="7.5" style="3" bestFit="1" customWidth="1"/>
    <col min="13603" max="13603" width="4.25" style="3" bestFit="1" customWidth="1"/>
    <col min="13604" max="13614" width="4.625" style="3" bestFit="1" customWidth="1"/>
    <col min="13615" max="13818" width="9" style="3"/>
    <col min="13819" max="13819" width="10.25" style="3" bestFit="1" customWidth="1"/>
    <col min="13820" max="13820" width="1.25" style="3" bestFit="1" customWidth="1"/>
    <col min="13821" max="13821" width="16.125" style="3" bestFit="1" customWidth="1"/>
    <col min="13822" max="13855" width="4.875" style="3" bestFit="1" customWidth="1"/>
    <col min="13856" max="13856" width="4.25" style="3" bestFit="1" customWidth="1"/>
    <col min="13857" max="13857" width="7.625" style="3" customWidth="1"/>
    <col min="13858" max="13858" width="7.5" style="3" bestFit="1" customWidth="1"/>
    <col min="13859" max="13859" width="4.25" style="3" bestFit="1" customWidth="1"/>
    <col min="13860" max="13870" width="4.625" style="3" bestFit="1" customWidth="1"/>
    <col min="13871" max="14074" width="9" style="3"/>
    <col min="14075" max="14075" width="10.25" style="3" bestFit="1" customWidth="1"/>
    <col min="14076" max="14076" width="1.25" style="3" bestFit="1" customWidth="1"/>
    <col min="14077" max="14077" width="16.125" style="3" bestFit="1" customWidth="1"/>
    <col min="14078" max="14111" width="4.875" style="3" bestFit="1" customWidth="1"/>
    <col min="14112" max="14112" width="4.25" style="3" bestFit="1" customWidth="1"/>
    <col min="14113" max="14113" width="7.625" style="3" customWidth="1"/>
    <col min="14114" max="14114" width="7.5" style="3" bestFit="1" customWidth="1"/>
    <col min="14115" max="14115" width="4.25" style="3" bestFit="1" customWidth="1"/>
    <col min="14116" max="14126" width="4.625" style="3" bestFit="1" customWidth="1"/>
    <col min="14127" max="14330" width="9" style="3"/>
    <col min="14331" max="14331" width="10.25" style="3" bestFit="1" customWidth="1"/>
    <col min="14332" max="14332" width="1.25" style="3" bestFit="1" customWidth="1"/>
    <col min="14333" max="14333" width="16.125" style="3" bestFit="1" customWidth="1"/>
    <col min="14334" max="14367" width="4.875" style="3" bestFit="1" customWidth="1"/>
    <col min="14368" max="14368" width="4.25" style="3" bestFit="1" customWidth="1"/>
    <col min="14369" max="14369" width="7.625" style="3" customWidth="1"/>
    <col min="14370" max="14370" width="7.5" style="3" bestFit="1" customWidth="1"/>
    <col min="14371" max="14371" width="4.25" style="3" bestFit="1" customWidth="1"/>
    <col min="14372" max="14382" width="4.625" style="3" bestFit="1" customWidth="1"/>
    <col min="14383" max="14586" width="9" style="3"/>
    <col min="14587" max="14587" width="10.25" style="3" bestFit="1" customWidth="1"/>
    <col min="14588" max="14588" width="1.25" style="3" bestFit="1" customWidth="1"/>
    <col min="14589" max="14589" width="16.125" style="3" bestFit="1" customWidth="1"/>
    <col min="14590" max="14623" width="4.875" style="3" bestFit="1" customWidth="1"/>
    <col min="14624" max="14624" width="4.25" style="3" bestFit="1" customWidth="1"/>
    <col min="14625" max="14625" width="7.625" style="3" customWidth="1"/>
    <col min="14626" max="14626" width="7.5" style="3" bestFit="1" customWidth="1"/>
    <col min="14627" max="14627" width="4.25" style="3" bestFit="1" customWidth="1"/>
    <col min="14628" max="14638" width="4.625" style="3" bestFit="1" customWidth="1"/>
    <col min="14639" max="14842" width="9" style="3"/>
    <col min="14843" max="14843" width="10.25" style="3" bestFit="1" customWidth="1"/>
    <col min="14844" max="14844" width="1.25" style="3" bestFit="1" customWidth="1"/>
    <col min="14845" max="14845" width="16.125" style="3" bestFit="1" customWidth="1"/>
    <col min="14846" max="14879" width="4.875" style="3" bestFit="1" customWidth="1"/>
    <col min="14880" max="14880" width="4.25" style="3" bestFit="1" customWidth="1"/>
    <col min="14881" max="14881" width="7.625" style="3" customWidth="1"/>
    <col min="14882" max="14882" width="7.5" style="3" bestFit="1" customWidth="1"/>
    <col min="14883" max="14883" width="4.25" style="3" bestFit="1" customWidth="1"/>
    <col min="14884" max="14894" width="4.625" style="3" bestFit="1" customWidth="1"/>
    <col min="14895" max="15098" width="9" style="3"/>
    <col min="15099" max="15099" width="10.25" style="3" bestFit="1" customWidth="1"/>
    <col min="15100" max="15100" width="1.25" style="3" bestFit="1" customWidth="1"/>
    <col min="15101" max="15101" width="16.125" style="3" bestFit="1" customWidth="1"/>
    <col min="15102" max="15135" width="4.875" style="3" bestFit="1" customWidth="1"/>
    <col min="15136" max="15136" width="4.25" style="3" bestFit="1" customWidth="1"/>
    <col min="15137" max="15137" width="7.625" style="3" customWidth="1"/>
    <col min="15138" max="15138" width="7.5" style="3" bestFit="1" customWidth="1"/>
    <col min="15139" max="15139" width="4.25" style="3" bestFit="1" customWidth="1"/>
    <col min="15140" max="15150" width="4.625" style="3" bestFit="1" customWidth="1"/>
    <col min="15151" max="15354" width="9" style="3"/>
    <col min="15355" max="15355" width="10.25" style="3" bestFit="1" customWidth="1"/>
    <col min="15356" max="15356" width="1.25" style="3" bestFit="1" customWidth="1"/>
    <col min="15357" max="15357" width="16.125" style="3" bestFit="1" customWidth="1"/>
    <col min="15358" max="15391" width="4.875" style="3" bestFit="1" customWidth="1"/>
    <col min="15392" max="15392" width="4.25" style="3" bestFit="1" customWidth="1"/>
    <col min="15393" max="15393" width="7.625" style="3" customWidth="1"/>
    <col min="15394" max="15394" width="7.5" style="3" bestFit="1" customWidth="1"/>
    <col min="15395" max="15395" width="4.25" style="3" bestFit="1" customWidth="1"/>
    <col min="15396" max="15406" width="4.625" style="3" bestFit="1" customWidth="1"/>
    <col min="15407" max="15610" width="9" style="3"/>
    <col min="15611" max="15611" width="10.25" style="3" bestFit="1" customWidth="1"/>
    <col min="15612" max="15612" width="1.25" style="3" bestFit="1" customWidth="1"/>
    <col min="15613" max="15613" width="16.125" style="3" bestFit="1" customWidth="1"/>
    <col min="15614" max="15647" width="4.875" style="3" bestFit="1" customWidth="1"/>
    <col min="15648" max="15648" width="4.25" style="3" bestFit="1" customWidth="1"/>
    <col min="15649" max="15649" width="7.625" style="3" customWidth="1"/>
    <col min="15650" max="15650" width="7.5" style="3" bestFit="1" customWidth="1"/>
    <col min="15651" max="15651" width="4.25" style="3" bestFit="1" customWidth="1"/>
    <col min="15652" max="15662" width="4.625" style="3" bestFit="1" customWidth="1"/>
    <col min="15663" max="15866" width="9" style="3"/>
    <col min="15867" max="15867" width="10.25" style="3" bestFit="1" customWidth="1"/>
    <col min="15868" max="15868" width="1.25" style="3" bestFit="1" customWidth="1"/>
    <col min="15869" max="15869" width="16.125" style="3" bestFit="1" customWidth="1"/>
    <col min="15870" max="15903" width="4.875" style="3" bestFit="1" customWidth="1"/>
    <col min="15904" max="15904" width="4.25" style="3" bestFit="1" customWidth="1"/>
    <col min="15905" max="15905" width="7.625" style="3" customWidth="1"/>
    <col min="15906" max="15906" width="7.5" style="3" bestFit="1" customWidth="1"/>
    <col min="15907" max="15907" width="4.25" style="3" bestFit="1" customWidth="1"/>
    <col min="15908" max="15918" width="4.625" style="3" bestFit="1" customWidth="1"/>
    <col min="15919" max="16122" width="9" style="3"/>
    <col min="16123" max="16123" width="10.25" style="3" bestFit="1" customWidth="1"/>
    <col min="16124" max="16124" width="1.25" style="3" bestFit="1" customWidth="1"/>
    <col min="16125" max="16125" width="16.125" style="3" bestFit="1" customWidth="1"/>
    <col min="16126" max="16159" width="4.875" style="3" bestFit="1" customWidth="1"/>
    <col min="16160" max="16160" width="4.25" style="3" bestFit="1" customWidth="1"/>
    <col min="16161" max="16161" width="7.625" style="3" customWidth="1"/>
    <col min="16162" max="16162" width="7.5" style="3" bestFit="1" customWidth="1"/>
    <col min="16163" max="16163" width="4.25" style="3" bestFit="1" customWidth="1"/>
    <col min="16164" max="16174" width="4.625" style="3" bestFit="1" customWidth="1"/>
    <col min="16175" max="16384" width="9" style="3"/>
  </cols>
  <sheetData>
    <row r="1" spans="1:44" s="72" customFormat="1" ht="26.25" customHeight="1">
      <c r="A1" s="71"/>
      <c r="E1" s="72" t="s">
        <v>66</v>
      </c>
      <c r="AA1" s="73" t="s">
        <v>61</v>
      </c>
      <c r="AB1" s="73"/>
      <c r="AC1" s="73"/>
      <c r="AD1" s="73"/>
      <c r="AE1" s="73"/>
      <c r="AF1" s="73"/>
      <c r="AG1" s="73"/>
      <c r="AH1" s="73" t="s">
        <v>62</v>
      </c>
      <c r="AI1" s="73"/>
      <c r="AJ1" s="73"/>
      <c r="AK1" s="73"/>
      <c r="AL1" s="73"/>
      <c r="AM1" s="73"/>
      <c r="AN1" s="73"/>
    </row>
    <row r="2" spans="1:44" s="55" customFormat="1" ht="7.5" customHeight="1">
      <c r="A2" s="56"/>
    </row>
    <row r="3" spans="1:44" ht="26.25" customHeight="1">
      <c r="B3" s="177"/>
      <c r="C3" s="1" t="s">
        <v>0</v>
      </c>
      <c r="D3" s="23">
        <v>29</v>
      </c>
      <c r="E3" s="23">
        <v>30</v>
      </c>
      <c r="F3" s="48">
        <v>31</v>
      </c>
      <c r="G3" s="39">
        <v>1</v>
      </c>
      <c r="H3" s="23">
        <v>2</v>
      </c>
      <c r="I3" s="23">
        <v>3</v>
      </c>
      <c r="J3" s="23">
        <v>4</v>
      </c>
      <c r="K3" s="23">
        <v>5</v>
      </c>
      <c r="L3" s="23">
        <v>6</v>
      </c>
      <c r="M3" s="23">
        <v>7</v>
      </c>
      <c r="N3" s="23">
        <v>8</v>
      </c>
      <c r="O3" s="23">
        <v>9</v>
      </c>
      <c r="P3" s="23">
        <v>10</v>
      </c>
      <c r="Q3" s="23">
        <v>11</v>
      </c>
      <c r="R3" s="23">
        <v>12</v>
      </c>
      <c r="S3" s="23">
        <v>13</v>
      </c>
      <c r="T3" s="23">
        <v>14</v>
      </c>
      <c r="U3" s="23">
        <v>15</v>
      </c>
      <c r="V3" s="23">
        <v>16</v>
      </c>
      <c r="W3" s="23">
        <v>17</v>
      </c>
      <c r="X3" s="23">
        <v>18</v>
      </c>
      <c r="Y3" s="23">
        <v>19</v>
      </c>
      <c r="Z3" s="23">
        <v>20</v>
      </c>
      <c r="AA3" s="23">
        <v>21</v>
      </c>
      <c r="AB3" s="23">
        <v>22</v>
      </c>
      <c r="AC3" s="23">
        <v>23</v>
      </c>
      <c r="AD3" s="23">
        <v>24</v>
      </c>
      <c r="AE3" s="23">
        <v>25</v>
      </c>
      <c r="AF3" s="23">
        <v>26</v>
      </c>
      <c r="AG3" s="23">
        <v>27</v>
      </c>
      <c r="AH3" s="23">
        <v>28</v>
      </c>
      <c r="AI3" s="23">
        <v>29</v>
      </c>
      <c r="AJ3" s="23">
        <v>30</v>
      </c>
      <c r="AK3" s="48">
        <v>31</v>
      </c>
      <c r="AL3" s="179" t="s">
        <v>1</v>
      </c>
      <c r="AM3" s="181" t="s">
        <v>2</v>
      </c>
      <c r="AN3" s="181" t="s">
        <v>3</v>
      </c>
      <c r="AO3" s="181" t="s">
        <v>4</v>
      </c>
      <c r="AP3" s="2"/>
    </row>
    <row r="4" spans="1:44" ht="20.25" customHeight="1" thickBot="1">
      <c r="B4" s="178"/>
      <c r="C4" s="34" t="s">
        <v>5</v>
      </c>
      <c r="D4" s="41" t="s">
        <v>6</v>
      </c>
      <c r="E4" s="41" t="s">
        <v>7</v>
      </c>
      <c r="F4" s="49" t="s">
        <v>8</v>
      </c>
      <c r="G4" s="40" t="s">
        <v>9</v>
      </c>
      <c r="H4" s="41" t="s">
        <v>10</v>
      </c>
      <c r="I4" s="41" t="s">
        <v>11</v>
      </c>
      <c r="J4" s="41" t="s">
        <v>12</v>
      </c>
      <c r="K4" s="41" t="s">
        <v>6</v>
      </c>
      <c r="L4" s="41" t="s">
        <v>7</v>
      </c>
      <c r="M4" s="41" t="s">
        <v>8</v>
      </c>
      <c r="N4" s="41" t="s">
        <v>9</v>
      </c>
      <c r="O4" s="41" t="s">
        <v>10</v>
      </c>
      <c r="P4" s="41" t="s">
        <v>11</v>
      </c>
      <c r="Q4" s="41" t="s">
        <v>12</v>
      </c>
      <c r="R4" s="41" t="s">
        <v>6</v>
      </c>
      <c r="S4" s="41" t="s">
        <v>7</v>
      </c>
      <c r="T4" s="41" t="s">
        <v>8</v>
      </c>
      <c r="U4" s="41" t="s">
        <v>9</v>
      </c>
      <c r="V4" s="41" t="s">
        <v>10</v>
      </c>
      <c r="W4" s="41" t="s">
        <v>11</v>
      </c>
      <c r="X4" s="41" t="s">
        <v>12</v>
      </c>
      <c r="Y4" s="41" t="s">
        <v>6</v>
      </c>
      <c r="Z4" s="41" t="s">
        <v>7</v>
      </c>
      <c r="AA4" s="41" t="s">
        <v>8</v>
      </c>
      <c r="AB4" s="41" t="s">
        <v>9</v>
      </c>
      <c r="AC4" s="41" t="s">
        <v>10</v>
      </c>
      <c r="AD4" s="41" t="s">
        <v>11</v>
      </c>
      <c r="AE4" s="41" t="s">
        <v>12</v>
      </c>
      <c r="AF4" s="41" t="s">
        <v>6</v>
      </c>
      <c r="AG4" s="41" t="s">
        <v>7</v>
      </c>
      <c r="AH4" s="41" t="s">
        <v>8</v>
      </c>
      <c r="AI4" s="41" t="s">
        <v>9</v>
      </c>
      <c r="AJ4" s="41" t="s">
        <v>10</v>
      </c>
      <c r="AK4" s="53"/>
      <c r="AL4" s="180"/>
      <c r="AM4" s="182"/>
      <c r="AN4" s="182"/>
      <c r="AO4" s="182"/>
      <c r="AP4" s="2"/>
    </row>
    <row r="5" spans="1:44" ht="29.25" customHeight="1" thickTop="1">
      <c r="A5" s="57">
        <v>1</v>
      </c>
      <c r="B5" s="30" t="s">
        <v>15</v>
      </c>
      <c r="C5" s="31" t="s">
        <v>16</v>
      </c>
      <c r="D5" s="37" t="s">
        <v>13</v>
      </c>
      <c r="E5" s="37" t="s">
        <v>17</v>
      </c>
      <c r="F5" s="50" t="s">
        <v>17</v>
      </c>
      <c r="G5" s="42" t="s">
        <v>17</v>
      </c>
      <c r="H5" s="37" t="s">
        <v>17</v>
      </c>
      <c r="I5" s="37" t="s">
        <v>13</v>
      </c>
      <c r="J5" s="37" t="s">
        <v>13</v>
      </c>
      <c r="K5" s="37" t="s">
        <v>13</v>
      </c>
      <c r="L5" s="37" t="s">
        <v>17</v>
      </c>
      <c r="M5" s="37" t="s">
        <v>17</v>
      </c>
      <c r="N5" s="37" t="s">
        <v>17</v>
      </c>
      <c r="O5" s="37" t="s">
        <v>17</v>
      </c>
      <c r="P5" s="37" t="s">
        <v>17</v>
      </c>
      <c r="Q5" s="37" t="s">
        <v>13</v>
      </c>
      <c r="R5" s="37" t="s">
        <v>13</v>
      </c>
      <c r="S5" s="37" t="s">
        <v>17</v>
      </c>
      <c r="T5" s="37" t="s">
        <v>17</v>
      </c>
      <c r="U5" s="37" t="s">
        <v>17</v>
      </c>
      <c r="V5" s="37" t="s">
        <v>17</v>
      </c>
      <c r="W5" s="37" t="s">
        <v>17</v>
      </c>
      <c r="X5" s="37" t="s">
        <v>13</v>
      </c>
      <c r="Y5" s="37" t="s">
        <v>13</v>
      </c>
      <c r="Z5" s="37" t="s">
        <v>18</v>
      </c>
      <c r="AA5" s="37" t="s">
        <v>17</v>
      </c>
      <c r="AB5" s="37" t="s">
        <v>17</v>
      </c>
      <c r="AC5" s="37" t="s">
        <v>19</v>
      </c>
      <c r="AD5" s="37" t="s">
        <v>19</v>
      </c>
      <c r="AE5" s="37" t="s">
        <v>20</v>
      </c>
      <c r="AF5" s="37" t="s">
        <v>20</v>
      </c>
      <c r="AG5" s="37" t="s">
        <v>21</v>
      </c>
      <c r="AH5" s="37" t="s">
        <v>17</v>
      </c>
      <c r="AI5" s="37" t="s">
        <v>17</v>
      </c>
      <c r="AJ5" s="37" t="s">
        <v>17</v>
      </c>
      <c r="AK5" s="50"/>
      <c r="AL5" s="35">
        <f t="shared" ref="AL5:AL29" si="0">COUNTIF(G5:AK5,"公")</f>
        <v>9</v>
      </c>
      <c r="AM5" s="32">
        <f t="shared" ref="AM5:AM29" si="1">COUNTIF(G5:AK5,"有")</f>
        <v>2</v>
      </c>
      <c r="AN5" s="33">
        <f t="shared" ref="AN5:AN29" si="2">COUNTIF(G5:AK5,"―")*0.5</f>
        <v>0</v>
      </c>
      <c r="AO5" s="32">
        <f t="shared" ref="AO5:AO27" si="3">COUNTIF(G5:AL5,"②")</f>
        <v>0</v>
      </c>
      <c r="AP5" s="103"/>
      <c r="AQ5" s="13"/>
    </row>
    <row r="6" spans="1:44" ht="29.25" customHeight="1">
      <c r="A6" s="57">
        <v>2</v>
      </c>
      <c r="B6" s="8" t="s">
        <v>23</v>
      </c>
      <c r="C6" s="10" t="s">
        <v>24</v>
      </c>
      <c r="D6" s="38" t="s">
        <v>14</v>
      </c>
      <c r="E6" s="38" t="s">
        <v>14</v>
      </c>
      <c r="F6" s="51" t="s">
        <v>13</v>
      </c>
      <c r="G6" s="43" t="s">
        <v>17</v>
      </c>
      <c r="H6" s="38" t="s">
        <v>14</v>
      </c>
      <c r="I6" s="38" t="s">
        <v>14</v>
      </c>
      <c r="J6" s="38" t="s">
        <v>13</v>
      </c>
      <c r="K6" s="38" t="s">
        <v>13</v>
      </c>
      <c r="L6" s="38" t="s">
        <v>17</v>
      </c>
      <c r="M6" s="38" t="s">
        <v>18</v>
      </c>
      <c r="N6" s="38" t="s">
        <v>20</v>
      </c>
      <c r="O6" s="38" t="s">
        <v>17</v>
      </c>
      <c r="P6" s="38" t="s">
        <v>17</v>
      </c>
      <c r="Q6" s="38" t="s">
        <v>14</v>
      </c>
      <c r="R6" s="38" t="s">
        <v>14</v>
      </c>
      <c r="S6" s="38" t="s">
        <v>13</v>
      </c>
      <c r="T6" s="38" t="s">
        <v>17</v>
      </c>
      <c r="U6" s="38" t="s">
        <v>13</v>
      </c>
      <c r="V6" s="38" t="s">
        <v>25</v>
      </c>
      <c r="W6" s="38" t="s">
        <v>25</v>
      </c>
      <c r="X6" s="38" t="s">
        <v>17</v>
      </c>
      <c r="Y6" s="38" t="s">
        <v>14</v>
      </c>
      <c r="Z6" s="38" t="s">
        <v>14</v>
      </c>
      <c r="AA6" s="38" t="s">
        <v>13</v>
      </c>
      <c r="AB6" s="38" t="s">
        <v>13</v>
      </c>
      <c r="AC6" s="38" t="s">
        <v>13</v>
      </c>
      <c r="AD6" s="38" t="s">
        <v>17</v>
      </c>
      <c r="AE6" s="38" t="s">
        <v>20</v>
      </c>
      <c r="AF6" s="38" t="s">
        <v>13</v>
      </c>
      <c r="AG6" s="38" t="s">
        <v>17</v>
      </c>
      <c r="AH6" s="38" t="s">
        <v>14</v>
      </c>
      <c r="AI6" s="38" t="s">
        <v>14</v>
      </c>
      <c r="AJ6" s="38" t="s">
        <v>13</v>
      </c>
      <c r="AK6" s="51"/>
      <c r="AL6" s="36">
        <f t="shared" si="0"/>
        <v>9</v>
      </c>
      <c r="AM6" s="6">
        <f t="shared" si="1"/>
        <v>2</v>
      </c>
      <c r="AN6" s="7">
        <f t="shared" si="2"/>
        <v>4</v>
      </c>
      <c r="AO6" s="6">
        <f t="shared" si="3"/>
        <v>0</v>
      </c>
      <c r="AP6" s="103"/>
    </row>
    <row r="7" spans="1:44" ht="29.25" customHeight="1">
      <c r="A7" s="57">
        <v>3</v>
      </c>
      <c r="B7" s="8" t="s">
        <v>27</v>
      </c>
      <c r="C7" s="10" t="s">
        <v>28</v>
      </c>
      <c r="D7" s="38" t="s">
        <v>13</v>
      </c>
      <c r="E7" s="38" t="s">
        <v>17</v>
      </c>
      <c r="F7" s="51" t="s">
        <v>17</v>
      </c>
      <c r="G7" s="43" t="s">
        <v>17</v>
      </c>
      <c r="H7" s="38" t="s">
        <v>17</v>
      </c>
      <c r="I7" s="38" t="s">
        <v>13</v>
      </c>
      <c r="J7" s="38" t="s">
        <v>13</v>
      </c>
      <c r="K7" s="38" t="s">
        <v>13</v>
      </c>
      <c r="L7" s="38" t="s">
        <v>17</v>
      </c>
      <c r="M7" s="38" t="s">
        <v>17</v>
      </c>
      <c r="N7" s="38" t="s">
        <v>17</v>
      </c>
      <c r="O7" s="38" t="s">
        <v>17</v>
      </c>
      <c r="P7" s="38" t="s">
        <v>17</v>
      </c>
      <c r="Q7" s="38" t="s">
        <v>13</v>
      </c>
      <c r="R7" s="38" t="s">
        <v>13</v>
      </c>
      <c r="S7" s="38" t="s">
        <v>17</v>
      </c>
      <c r="T7" s="38" t="s">
        <v>17</v>
      </c>
      <c r="U7" s="38" t="s">
        <v>18</v>
      </c>
      <c r="V7" s="38" t="s">
        <v>17</v>
      </c>
      <c r="W7" s="38" t="s">
        <v>17</v>
      </c>
      <c r="X7" s="38" t="s">
        <v>13</v>
      </c>
      <c r="Y7" s="38" t="s">
        <v>13</v>
      </c>
      <c r="Z7" s="38" t="s">
        <v>18</v>
      </c>
      <c r="AA7" s="38" t="s">
        <v>17</v>
      </c>
      <c r="AB7" s="38" t="s">
        <v>17</v>
      </c>
      <c r="AC7" s="38" t="s">
        <v>17</v>
      </c>
      <c r="AD7" s="38" t="s">
        <v>17</v>
      </c>
      <c r="AE7" s="38" t="s">
        <v>13</v>
      </c>
      <c r="AF7" s="38" t="s">
        <v>13</v>
      </c>
      <c r="AG7" s="38" t="s">
        <v>17</v>
      </c>
      <c r="AH7" s="38" t="s">
        <v>17</v>
      </c>
      <c r="AI7" s="38" t="s">
        <v>17</v>
      </c>
      <c r="AJ7" s="38" t="s">
        <v>17</v>
      </c>
      <c r="AK7" s="51"/>
      <c r="AL7" s="36">
        <f t="shared" si="0"/>
        <v>9</v>
      </c>
      <c r="AM7" s="6">
        <f t="shared" si="1"/>
        <v>0</v>
      </c>
      <c r="AN7" s="7">
        <f t="shared" si="2"/>
        <v>0</v>
      </c>
      <c r="AO7" s="6">
        <f t="shared" si="3"/>
        <v>0</v>
      </c>
      <c r="AP7" s="103"/>
    </row>
    <row r="8" spans="1:44" ht="29.25" customHeight="1">
      <c r="A8" s="57">
        <v>4</v>
      </c>
      <c r="B8" s="11" t="s">
        <v>29</v>
      </c>
      <c r="C8" s="10" t="s">
        <v>30</v>
      </c>
      <c r="D8" s="38" t="s">
        <v>17</v>
      </c>
      <c r="E8" s="38" t="s">
        <v>13</v>
      </c>
      <c r="F8" s="51" t="s">
        <v>13</v>
      </c>
      <c r="G8" s="43" t="s">
        <v>13</v>
      </c>
      <c r="H8" s="38" t="s">
        <v>31</v>
      </c>
      <c r="I8" s="38" t="s">
        <v>20</v>
      </c>
      <c r="J8" s="38" t="s">
        <v>17</v>
      </c>
      <c r="K8" s="38" t="s">
        <v>14</v>
      </c>
      <c r="L8" s="38" t="s">
        <v>14</v>
      </c>
      <c r="M8" s="38" t="s">
        <v>13</v>
      </c>
      <c r="N8" s="38" t="s">
        <v>14</v>
      </c>
      <c r="O8" s="38" t="s">
        <v>14</v>
      </c>
      <c r="P8" s="38" t="s">
        <v>13</v>
      </c>
      <c r="Q8" s="38" t="s">
        <v>17</v>
      </c>
      <c r="R8" s="38" t="s">
        <v>17</v>
      </c>
      <c r="S8" s="38" t="s">
        <v>14</v>
      </c>
      <c r="T8" s="38" t="s">
        <v>14</v>
      </c>
      <c r="U8" s="38" t="s">
        <v>13</v>
      </c>
      <c r="V8" s="38" t="s">
        <v>17</v>
      </c>
      <c r="W8" s="38" t="s">
        <v>13</v>
      </c>
      <c r="X8" s="38" t="s">
        <v>13</v>
      </c>
      <c r="Y8" s="38" t="s">
        <v>13</v>
      </c>
      <c r="Z8" s="38" t="s">
        <v>17</v>
      </c>
      <c r="AA8" s="38" t="s">
        <v>14</v>
      </c>
      <c r="AB8" s="38" t="s">
        <v>14</v>
      </c>
      <c r="AC8" s="38" t="s">
        <v>13</v>
      </c>
      <c r="AD8" s="38" t="s">
        <v>17</v>
      </c>
      <c r="AE8" s="38" t="s">
        <v>17</v>
      </c>
      <c r="AF8" s="38" t="s">
        <v>17</v>
      </c>
      <c r="AG8" s="38" t="s">
        <v>14</v>
      </c>
      <c r="AH8" s="38" t="s">
        <v>14</v>
      </c>
      <c r="AI8" s="38" t="s">
        <v>13</v>
      </c>
      <c r="AJ8" s="38" t="s">
        <v>17</v>
      </c>
      <c r="AK8" s="51"/>
      <c r="AL8" s="36">
        <f t="shared" si="0"/>
        <v>9</v>
      </c>
      <c r="AM8" s="6">
        <f t="shared" si="1"/>
        <v>1</v>
      </c>
      <c r="AN8" s="7">
        <f t="shared" si="2"/>
        <v>5</v>
      </c>
      <c r="AO8" s="6">
        <f t="shared" si="3"/>
        <v>0</v>
      </c>
      <c r="AP8" s="78"/>
    </row>
    <row r="9" spans="1:44" ht="29.25" customHeight="1">
      <c r="A9" s="57">
        <v>5</v>
      </c>
      <c r="B9" s="12" t="s">
        <v>32</v>
      </c>
      <c r="C9" s="10" t="s">
        <v>33</v>
      </c>
      <c r="D9" s="38" t="s">
        <v>17</v>
      </c>
      <c r="E9" s="38" t="s">
        <v>13</v>
      </c>
      <c r="F9" s="51" t="s">
        <v>34</v>
      </c>
      <c r="G9" s="43" t="s">
        <v>13</v>
      </c>
      <c r="H9" s="38" t="s">
        <v>13</v>
      </c>
      <c r="I9" s="38" t="s">
        <v>17</v>
      </c>
      <c r="J9" s="38" t="s">
        <v>17</v>
      </c>
      <c r="K9" s="38" t="s">
        <v>13</v>
      </c>
      <c r="L9" s="38" t="s">
        <v>13</v>
      </c>
      <c r="M9" s="38" t="s">
        <v>35</v>
      </c>
      <c r="N9" s="38" t="s">
        <v>14</v>
      </c>
      <c r="O9" s="38" t="s">
        <v>14</v>
      </c>
      <c r="P9" s="38" t="s">
        <v>13</v>
      </c>
      <c r="Q9" s="38" t="s">
        <v>13</v>
      </c>
      <c r="R9" s="38" t="s">
        <v>35</v>
      </c>
      <c r="S9" s="38" t="s">
        <v>13</v>
      </c>
      <c r="T9" s="38" t="s">
        <v>17</v>
      </c>
      <c r="U9" s="38" t="s">
        <v>14</v>
      </c>
      <c r="V9" s="38" t="s">
        <v>14</v>
      </c>
      <c r="W9" s="38" t="s">
        <v>13</v>
      </c>
      <c r="X9" s="38" t="s">
        <v>17</v>
      </c>
      <c r="Y9" s="38" t="s">
        <v>17</v>
      </c>
      <c r="Z9" s="38" t="s">
        <v>14</v>
      </c>
      <c r="AA9" s="38" t="s">
        <v>14</v>
      </c>
      <c r="AB9" s="38" t="s">
        <v>13</v>
      </c>
      <c r="AC9" s="38" t="s">
        <v>17</v>
      </c>
      <c r="AD9" s="38" t="s">
        <v>17</v>
      </c>
      <c r="AE9" s="38" t="s">
        <v>14</v>
      </c>
      <c r="AF9" s="38" t="s">
        <v>14</v>
      </c>
      <c r="AG9" s="38" t="s">
        <v>31</v>
      </c>
      <c r="AH9" s="38" t="s">
        <v>31</v>
      </c>
      <c r="AI9" s="38" t="s">
        <v>31</v>
      </c>
      <c r="AJ9" s="38" t="s">
        <v>31</v>
      </c>
      <c r="AK9" s="51"/>
      <c r="AL9" s="36">
        <f t="shared" si="0"/>
        <v>9</v>
      </c>
      <c r="AM9" s="6">
        <f t="shared" si="1"/>
        <v>0</v>
      </c>
      <c r="AN9" s="7">
        <f t="shared" si="2"/>
        <v>4</v>
      </c>
      <c r="AO9" s="6">
        <f t="shared" si="3"/>
        <v>2</v>
      </c>
      <c r="AP9" s="78"/>
    </row>
    <row r="10" spans="1:44" ht="29.25" customHeight="1">
      <c r="A10" s="57">
        <v>6</v>
      </c>
      <c r="B10" s="11" t="s">
        <v>29</v>
      </c>
      <c r="C10" s="10" t="s">
        <v>36</v>
      </c>
      <c r="D10" s="38" t="s">
        <v>13</v>
      </c>
      <c r="E10" s="38" t="s">
        <v>17</v>
      </c>
      <c r="F10" s="51" t="s">
        <v>17</v>
      </c>
      <c r="G10" s="43" t="s">
        <v>17</v>
      </c>
      <c r="H10" s="38" t="s">
        <v>37</v>
      </c>
      <c r="I10" s="38" t="s">
        <v>14</v>
      </c>
      <c r="J10" s="38" t="s">
        <v>14</v>
      </c>
      <c r="K10" s="38" t="s">
        <v>13</v>
      </c>
      <c r="L10" s="38" t="s">
        <v>17</v>
      </c>
      <c r="M10" s="38" t="s">
        <v>17</v>
      </c>
      <c r="N10" s="38" t="s">
        <v>13</v>
      </c>
      <c r="O10" s="38" t="s">
        <v>17</v>
      </c>
      <c r="P10" s="38" t="s">
        <v>14</v>
      </c>
      <c r="Q10" s="38" t="s">
        <v>14</v>
      </c>
      <c r="R10" s="38" t="s">
        <v>13</v>
      </c>
      <c r="S10" s="38" t="s">
        <v>17</v>
      </c>
      <c r="T10" s="38" t="s">
        <v>17</v>
      </c>
      <c r="U10" s="38" t="s">
        <v>13</v>
      </c>
      <c r="V10" s="38" t="s">
        <v>17</v>
      </c>
      <c r="W10" s="38" t="s">
        <v>14</v>
      </c>
      <c r="X10" s="38" t="s">
        <v>14</v>
      </c>
      <c r="Y10" s="38" t="s">
        <v>13</v>
      </c>
      <c r="Z10" s="38" t="s">
        <v>17</v>
      </c>
      <c r="AA10" s="38" t="s">
        <v>17</v>
      </c>
      <c r="AB10" s="38" t="s">
        <v>17</v>
      </c>
      <c r="AC10" s="38" t="s">
        <v>13</v>
      </c>
      <c r="AD10" s="38" t="s">
        <v>14</v>
      </c>
      <c r="AE10" s="38" t="s">
        <v>14</v>
      </c>
      <c r="AF10" s="38" t="s">
        <v>13</v>
      </c>
      <c r="AG10" s="38" t="s">
        <v>17</v>
      </c>
      <c r="AH10" s="38" t="s">
        <v>17</v>
      </c>
      <c r="AI10" s="38" t="s">
        <v>13</v>
      </c>
      <c r="AJ10" s="38" t="s">
        <v>17</v>
      </c>
      <c r="AK10" s="51"/>
      <c r="AL10" s="36">
        <f t="shared" si="0"/>
        <v>9</v>
      </c>
      <c r="AM10" s="6">
        <f t="shared" si="1"/>
        <v>0</v>
      </c>
      <c r="AN10" s="7">
        <f t="shared" si="2"/>
        <v>4</v>
      </c>
      <c r="AO10" s="6">
        <f t="shared" si="3"/>
        <v>0</v>
      </c>
    </row>
    <row r="11" spans="1:44" ht="29.25" customHeight="1">
      <c r="A11" s="57">
        <v>7</v>
      </c>
      <c r="B11" s="11" t="s">
        <v>29</v>
      </c>
      <c r="C11" s="10" t="s">
        <v>38</v>
      </c>
      <c r="D11" s="38" t="s">
        <v>13</v>
      </c>
      <c r="E11" s="38" t="s">
        <v>17</v>
      </c>
      <c r="F11" s="51" t="s">
        <v>17</v>
      </c>
      <c r="G11" s="43" t="s">
        <v>13</v>
      </c>
      <c r="H11" s="38" t="s">
        <v>17</v>
      </c>
      <c r="I11" s="38" t="s">
        <v>17</v>
      </c>
      <c r="J11" s="38" t="s">
        <v>13</v>
      </c>
      <c r="K11" s="38" t="s">
        <v>17</v>
      </c>
      <c r="L11" s="38" t="s">
        <v>17</v>
      </c>
      <c r="M11" s="38" t="s">
        <v>17</v>
      </c>
      <c r="N11" s="38" t="s">
        <v>13</v>
      </c>
      <c r="O11" s="38" t="s">
        <v>20</v>
      </c>
      <c r="P11" s="38" t="s">
        <v>17</v>
      </c>
      <c r="Q11" s="38" t="s">
        <v>35</v>
      </c>
      <c r="R11" s="38" t="s">
        <v>13</v>
      </c>
      <c r="S11" s="38" t="s">
        <v>17</v>
      </c>
      <c r="T11" s="38" t="s">
        <v>18</v>
      </c>
      <c r="U11" s="38" t="s">
        <v>17</v>
      </c>
      <c r="V11" s="38" t="s">
        <v>13</v>
      </c>
      <c r="W11" s="38" t="s">
        <v>18</v>
      </c>
      <c r="X11" s="38" t="s">
        <v>17</v>
      </c>
      <c r="Y11" s="38" t="s">
        <v>13</v>
      </c>
      <c r="Z11" s="38" t="s">
        <v>17</v>
      </c>
      <c r="AA11" s="38" t="s">
        <v>17</v>
      </c>
      <c r="AB11" s="38" t="s">
        <v>35</v>
      </c>
      <c r="AC11" s="38" t="s">
        <v>13</v>
      </c>
      <c r="AD11" s="38" t="s">
        <v>17</v>
      </c>
      <c r="AE11" s="38" t="s">
        <v>13</v>
      </c>
      <c r="AF11" s="38" t="s">
        <v>17</v>
      </c>
      <c r="AG11" s="38" t="s">
        <v>17</v>
      </c>
      <c r="AH11" s="38" t="s">
        <v>17</v>
      </c>
      <c r="AI11" s="38" t="s">
        <v>35</v>
      </c>
      <c r="AJ11" s="38" t="s">
        <v>13</v>
      </c>
      <c r="AK11" s="51"/>
      <c r="AL11" s="36">
        <f t="shared" si="0"/>
        <v>9</v>
      </c>
      <c r="AM11" s="6">
        <f t="shared" si="1"/>
        <v>1</v>
      </c>
      <c r="AN11" s="7">
        <f t="shared" si="2"/>
        <v>0</v>
      </c>
      <c r="AO11" s="6">
        <f t="shared" si="3"/>
        <v>3</v>
      </c>
    </row>
    <row r="12" spans="1:44" ht="29.25" customHeight="1">
      <c r="A12" s="57">
        <v>8</v>
      </c>
      <c r="B12" s="11" t="s">
        <v>29</v>
      </c>
      <c r="C12" s="10" t="s">
        <v>39</v>
      </c>
      <c r="D12" s="38" t="s">
        <v>13</v>
      </c>
      <c r="E12" s="38" t="s">
        <v>17</v>
      </c>
      <c r="F12" s="51" t="s">
        <v>17</v>
      </c>
      <c r="G12" s="43" t="s">
        <v>17</v>
      </c>
      <c r="H12" s="38" t="s">
        <v>17</v>
      </c>
      <c r="I12" s="38" t="s">
        <v>13</v>
      </c>
      <c r="J12" s="38" t="s">
        <v>13</v>
      </c>
      <c r="K12" s="38" t="s">
        <v>13</v>
      </c>
      <c r="L12" s="38" t="s">
        <v>17</v>
      </c>
      <c r="M12" s="38" t="s">
        <v>17</v>
      </c>
      <c r="N12" s="38" t="s">
        <v>17</v>
      </c>
      <c r="O12" s="38" t="s">
        <v>35</v>
      </c>
      <c r="P12" s="38" t="s">
        <v>13</v>
      </c>
      <c r="Q12" s="38" t="s">
        <v>13</v>
      </c>
      <c r="R12" s="38" t="s">
        <v>13</v>
      </c>
      <c r="S12" s="38" t="s">
        <v>18</v>
      </c>
      <c r="T12" s="38" t="s">
        <v>20</v>
      </c>
      <c r="U12" s="38" t="s">
        <v>18</v>
      </c>
      <c r="V12" s="38" t="s">
        <v>35</v>
      </c>
      <c r="W12" s="38" t="s">
        <v>20</v>
      </c>
      <c r="X12" s="38" t="s">
        <v>17</v>
      </c>
      <c r="Y12" s="38" t="s">
        <v>13</v>
      </c>
      <c r="Z12" s="38" t="s">
        <v>17</v>
      </c>
      <c r="AA12" s="38" t="s">
        <v>17</v>
      </c>
      <c r="AB12" s="38" t="s">
        <v>13</v>
      </c>
      <c r="AC12" s="38" t="s">
        <v>17</v>
      </c>
      <c r="AD12" s="38" t="s">
        <v>17</v>
      </c>
      <c r="AE12" s="38" t="s">
        <v>13</v>
      </c>
      <c r="AF12" s="38" t="s">
        <v>17</v>
      </c>
      <c r="AG12" s="38" t="s">
        <v>17</v>
      </c>
      <c r="AH12" s="38" t="s">
        <v>17</v>
      </c>
      <c r="AI12" s="38" t="s">
        <v>17</v>
      </c>
      <c r="AJ12" s="38" t="s">
        <v>35</v>
      </c>
      <c r="AK12" s="51"/>
      <c r="AL12" s="36">
        <f t="shared" si="0"/>
        <v>9</v>
      </c>
      <c r="AM12" s="6">
        <f t="shared" si="1"/>
        <v>2</v>
      </c>
      <c r="AN12" s="7">
        <f t="shared" si="2"/>
        <v>0</v>
      </c>
      <c r="AO12" s="6">
        <f t="shared" si="3"/>
        <v>3</v>
      </c>
      <c r="AQ12" s="80" t="s">
        <v>70</v>
      </c>
    </row>
    <row r="13" spans="1:44" ht="29.25" customHeight="1">
      <c r="A13" s="57">
        <v>9</v>
      </c>
      <c r="B13" s="8" t="s">
        <v>29</v>
      </c>
      <c r="C13" s="10" t="s">
        <v>40</v>
      </c>
      <c r="D13" s="38" t="s">
        <v>17</v>
      </c>
      <c r="E13" s="38" t="s">
        <v>14</v>
      </c>
      <c r="F13" s="51" t="s">
        <v>14</v>
      </c>
      <c r="G13" s="43" t="s">
        <v>13</v>
      </c>
      <c r="H13" s="38" t="s">
        <v>13</v>
      </c>
      <c r="I13" s="38" t="s">
        <v>17</v>
      </c>
      <c r="J13" s="38" t="s">
        <v>35</v>
      </c>
      <c r="K13" s="38" t="s">
        <v>13</v>
      </c>
      <c r="L13" s="38" t="s">
        <v>17</v>
      </c>
      <c r="M13" s="38" t="s">
        <v>17</v>
      </c>
      <c r="N13" s="38" t="s">
        <v>13</v>
      </c>
      <c r="O13" s="38" t="s">
        <v>13</v>
      </c>
      <c r="P13" s="38" t="s">
        <v>17</v>
      </c>
      <c r="Q13" s="38" t="s">
        <v>17</v>
      </c>
      <c r="R13" s="38" t="s">
        <v>14</v>
      </c>
      <c r="S13" s="38" t="s">
        <v>14</v>
      </c>
      <c r="T13" s="38" t="s">
        <v>13</v>
      </c>
      <c r="U13" s="38" t="s">
        <v>17</v>
      </c>
      <c r="V13" s="38" t="s">
        <v>17</v>
      </c>
      <c r="W13" s="38" t="s">
        <v>35</v>
      </c>
      <c r="X13" s="38" t="s">
        <v>14</v>
      </c>
      <c r="Y13" s="38" t="s">
        <v>14</v>
      </c>
      <c r="Z13" s="38" t="s">
        <v>13</v>
      </c>
      <c r="AA13" s="38" t="s">
        <v>17</v>
      </c>
      <c r="AB13" s="38" t="s">
        <v>17</v>
      </c>
      <c r="AC13" s="38" t="s">
        <v>13</v>
      </c>
      <c r="AD13" s="38" t="s">
        <v>17</v>
      </c>
      <c r="AE13" s="38" t="s">
        <v>14</v>
      </c>
      <c r="AF13" s="38" t="s">
        <v>14</v>
      </c>
      <c r="AG13" s="38" t="s">
        <v>13</v>
      </c>
      <c r="AH13" s="38" t="s">
        <v>17</v>
      </c>
      <c r="AI13" s="38" t="s">
        <v>14</v>
      </c>
      <c r="AJ13" s="38" t="s">
        <v>14</v>
      </c>
      <c r="AK13" s="51"/>
      <c r="AL13" s="36">
        <f t="shared" si="0"/>
        <v>9</v>
      </c>
      <c r="AM13" s="6">
        <f t="shared" si="1"/>
        <v>0</v>
      </c>
      <c r="AN13" s="7">
        <f t="shared" si="2"/>
        <v>4</v>
      </c>
      <c r="AO13" s="6">
        <f t="shared" si="3"/>
        <v>2</v>
      </c>
      <c r="AQ13" s="38" t="s">
        <v>17</v>
      </c>
    </row>
    <row r="14" spans="1:44" ht="29.25" customHeight="1">
      <c r="A14" s="57">
        <v>10</v>
      </c>
      <c r="B14" s="11" t="s">
        <v>29</v>
      </c>
      <c r="C14" s="10" t="s">
        <v>41</v>
      </c>
      <c r="D14" s="38" t="s">
        <v>13</v>
      </c>
      <c r="E14" s="38" t="s">
        <v>34</v>
      </c>
      <c r="F14" s="51" t="s">
        <v>14</v>
      </c>
      <c r="G14" s="43" t="s">
        <v>14</v>
      </c>
      <c r="H14" s="38" t="s">
        <v>13</v>
      </c>
      <c r="I14" s="38" t="s">
        <v>13</v>
      </c>
      <c r="J14" s="38" t="s">
        <v>13</v>
      </c>
      <c r="K14" s="38" t="s">
        <v>17</v>
      </c>
      <c r="L14" s="38" t="s">
        <v>35</v>
      </c>
      <c r="M14" s="38" t="s">
        <v>14</v>
      </c>
      <c r="N14" s="38" t="s">
        <v>14</v>
      </c>
      <c r="O14" s="38" t="s">
        <v>13</v>
      </c>
      <c r="P14" s="38" t="s">
        <v>17</v>
      </c>
      <c r="Q14" s="38" t="s">
        <v>17</v>
      </c>
      <c r="R14" s="38" t="s">
        <v>14</v>
      </c>
      <c r="S14" s="38" t="s">
        <v>14</v>
      </c>
      <c r="T14" s="38" t="s">
        <v>13</v>
      </c>
      <c r="U14" s="38" t="s">
        <v>17</v>
      </c>
      <c r="V14" s="38" t="s">
        <v>20</v>
      </c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51"/>
      <c r="AL14" s="36">
        <f t="shared" si="0"/>
        <v>5</v>
      </c>
      <c r="AM14" s="6">
        <f t="shared" si="1"/>
        <v>1</v>
      </c>
      <c r="AN14" s="7">
        <f t="shared" si="2"/>
        <v>2.5</v>
      </c>
      <c r="AO14" s="6">
        <f t="shared" si="3"/>
        <v>1</v>
      </c>
      <c r="AP14" s="28"/>
      <c r="AQ14" s="38" t="s">
        <v>13</v>
      </c>
      <c r="AR14" s="75" t="s">
        <v>20</v>
      </c>
    </row>
    <row r="15" spans="1:44" ht="29.25" customHeight="1">
      <c r="A15" s="57">
        <v>11</v>
      </c>
      <c r="B15" s="11" t="s">
        <v>29</v>
      </c>
      <c r="C15" s="10" t="s">
        <v>42</v>
      </c>
      <c r="D15" s="38"/>
      <c r="E15" s="38" t="s">
        <v>14</v>
      </c>
      <c r="F15" s="51" t="s">
        <v>14</v>
      </c>
      <c r="G15" s="43" t="s">
        <v>14</v>
      </c>
      <c r="H15" s="38" t="s">
        <v>14</v>
      </c>
      <c r="I15" s="38" t="s">
        <v>13</v>
      </c>
      <c r="J15" s="38" t="s">
        <v>13</v>
      </c>
      <c r="K15" s="38" t="s">
        <v>17</v>
      </c>
      <c r="L15" s="38" t="s">
        <v>14</v>
      </c>
      <c r="M15" s="38" t="s">
        <v>14</v>
      </c>
      <c r="N15" s="38" t="s">
        <v>13</v>
      </c>
      <c r="O15" s="38" t="s">
        <v>17</v>
      </c>
      <c r="P15" s="38" t="s">
        <v>17</v>
      </c>
      <c r="Q15" s="38" t="s">
        <v>37</v>
      </c>
      <c r="R15" s="38" t="s">
        <v>17</v>
      </c>
      <c r="S15" s="38" t="s">
        <v>17</v>
      </c>
      <c r="T15" s="38" t="s">
        <v>35</v>
      </c>
      <c r="U15" s="38" t="s">
        <v>14</v>
      </c>
      <c r="V15" s="38" t="s">
        <v>14</v>
      </c>
      <c r="W15" s="38" t="s">
        <v>37</v>
      </c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51"/>
      <c r="AL15" s="36">
        <f t="shared" si="0"/>
        <v>5</v>
      </c>
      <c r="AM15" s="6">
        <f t="shared" si="1"/>
        <v>0</v>
      </c>
      <c r="AN15" s="7">
        <f t="shared" si="2"/>
        <v>3</v>
      </c>
      <c r="AO15" s="6">
        <f t="shared" si="3"/>
        <v>1</v>
      </c>
      <c r="AQ15" s="38" t="s">
        <v>14</v>
      </c>
      <c r="AR15" s="75" t="s">
        <v>14</v>
      </c>
    </row>
    <row r="16" spans="1:44" ht="29.25" customHeight="1">
      <c r="A16" s="57">
        <v>12</v>
      </c>
      <c r="B16" s="11" t="s">
        <v>29</v>
      </c>
      <c r="C16" s="10" t="s">
        <v>43</v>
      </c>
      <c r="D16" s="38" t="s">
        <v>14</v>
      </c>
      <c r="E16" s="38" t="s">
        <v>13</v>
      </c>
      <c r="F16" s="51" t="s">
        <v>44</v>
      </c>
      <c r="G16" s="43" t="s">
        <v>44</v>
      </c>
      <c r="H16" s="38" t="s">
        <v>44</v>
      </c>
      <c r="I16" s="38" t="s">
        <v>17</v>
      </c>
      <c r="J16" s="38" t="s">
        <v>14</v>
      </c>
      <c r="K16" s="38" t="s">
        <v>14</v>
      </c>
      <c r="L16" s="38" t="s">
        <v>13</v>
      </c>
      <c r="M16" s="38" t="s">
        <v>44</v>
      </c>
      <c r="N16" s="38" t="s">
        <v>44</v>
      </c>
      <c r="O16" s="38" t="s">
        <v>14</v>
      </c>
      <c r="P16" s="38" t="s">
        <v>14</v>
      </c>
      <c r="Q16" s="38" t="s">
        <v>13</v>
      </c>
      <c r="R16" s="38" t="s">
        <v>13</v>
      </c>
      <c r="S16" s="38" t="s">
        <v>17</v>
      </c>
      <c r="T16" s="38" t="s">
        <v>44</v>
      </c>
      <c r="U16" s="38" t="s">
        <v>13</v>
      </c>
      <c r="V16" s="38" t="s">
        <v>13</v>
      </c>
      <c r="W16" s="38" t="s">
        <v>13</v>
      </c>
      <c r="X16" s="38" t="s">
        <v>20</v>
      </c>
      <c r="Y16" s="38" t="s">
        <v>17</v>
      </c>
      <c r="Z16" s="38" t="s">
        <v>35</v>
      </c>
      <c r="AA16" s="38" t="s">
        <v>14</v>
      </c>
      <c r="AB16" s="38" t="s">
        <v>14</v>
      </c>
      <c r="AC16" s="38" t="s">
        <v>13</v>
      </c>
      <c r="AD16" s="38" t="s">
        <v>17</v>
      </c>
      <c r="AE16" s="38" t="s">
        <v>17</v>
      </c>
      <c r="AF16" s="38" t="s">
        <v>14</v>
      </c>
      <c r="AG16" s="38" t="s">
        <v>14</v>
      </c>
      <c r="AH16" s="38" t="s">
        <v>13</v>
      </c>
      <c r="AI16" s="38" t="s">
        <v>13</v>
      </c>
      <c r="AJ16" s="38" t="s">
        <v>44</v>
      </c>
      <c r="AK16" s="51"/>
      <c r="AL16" s="36">
        <f t="shared" si="0"/>
        <v>9</v>
      </c>
      <c r="AM16" s="6">
        <f t="shared" si="1"/>
        <v>1</v>
      </c>
      <c r="AN16" s="7">
        <f t="shared" si="2"/>
        <v>4</v>
      </c>
      <c r="AO16" s="6">
        <f t="shared" si="3"/>
        <v>1</v>
      </c>
    </row>
    <row r="17" spans="1:43" ht="29.25" customHeight="1">
      <c r="A17" s="57">
        <v>13</v>
      </c>
      <c r="B17" s="11" t="s">
        <v>29</v>
      </c>
      <c r="C17" s="10" t="s">
        <v>45</v>
      </c>
      <c r="D17" s="38" t="s">
        <v>14</v>
      </c>
      <c r="E17" s="38" t="s">
        <v>13</v>
      </c>
      <c r="F17" s="51" t="s">
        <v>17</v>
      </c>
      <c r="G17" s="43" t="s">
        <v>17</v>
      </c>
      <c r="H17" s="38" t="s">
        <v>17</v>
      </c>
      <c r="I17" s="38" t="s">
        <v>14</v>
      </c>
      <c r="J17" s="38" t="s">
        <v>14</v>
      </c>
      <c r="K17" s="38" t="s">
        <v>13</v>
      </c>
      <c r="L17" s="38" t="s">
        <v>13</v>
      </c>
      <c r="M17" s="38" t="s">
        <v>17</v>
      </c>
      <c r="N17" s="38" t="s">
        <v>17</v>
      </c>
      <c r="O17" s="38" t="s">
        <v>13</v>
      </c>
      <c r="P17" s="38" t="s">
        <v>17</v>
      </c>
      <c r="Q17" s="38" t="s">
        <v>17</v>
      </c>
      <c r="R17" s="38" t="s">
        <v>17</v>
      </c>
      <c r="S17" s="38" t="s">
        <v>13</v>
      </c>
      <c r="T17" s="38" t="s">
        <v>13</v>
      </c>
      <c r="U17" s="38" t="s">
        <v>13</v>
      </c>
      <c r="V17" s="38" t="s">
        <v>17</v>
      </c>
      <c r="W17" s="38" t="s">
        <v>17</v>
      </c>
      <c r="X17" s="38" t="s">
        <v>35</v>
      </c>
      <c r="Y17" s="38" t="s">
        <v>14</v>
      </c>
      <c r="Z17" s="38" t="s">
        <v>14</v>
      </c>
      <c r="AA17" s="38" t="s">
        <v>13</v>
      </c>
      <c r="AB17" s="38" t="s">
        <v>17</v>
      </c>
      <c r="AC17" s="38" t="s">
        <v>35</v>
      </c>
      <c r="AD17" s="38" t="s">
        <v>14</v>
      </c>
      <c r="AE17" s="38" t="s">
        <v>14</v>
      </c>
      <c r="AF17" s="38" t="s">
        <v>13</v>
      </c>
      <c r="AG17" s="38" t="s">
        <v>13</v>
      </c>
      <c r="AH17" s="38" t="s">
        <v>17</v>
      </c>
      <c r="AI17" s="38" t="s">
        <v>14</v>
      </c>
      <c r="AJ17" s="38" t="s">
        <v>14</v>
      </c>
      <c r="AK17" s="51"/>
      <c r="AL17" s="36">
        <f t="shared" si="0"/>
        <v>9</v>
      </c>
      <c r="AM17" s="6">
        <f t="shared" si="1"/>
        <v>0</v>
      </c>
      <c r="AN17" s="7">
        <f t="shared" si="2"/>
        <v>4</v>
      </c>
      <c r="AO17" s="6">
        <f t="shared" si="3"/>
        <v>2</v>
      </c>
      <c r="AQ17" s="80" t="s">
        <v>71</v>
      </c>
    </row>
    <row r="18" spans="1:43" ht="29.25" customHeight="1">
      <c r="A18" s="57">
        <v>14</v>
      </c>
      <c r="B18" s="14" t="s">
        <v>46</v>
      </c>
      <c r="C18" s="15" t="s">
        <v>47</v>
      </c>
      <c r="D18" s="38" t="s">
        <v>17</v>
      </c>
      <c r="E18" s="38" t="s">
        <v>17</v>
      </c>
      <c r="F18" s="51" t="s">
        <v>14</v>
      </c>
      <c r="G18" s="43" t="s">
        <v>14</v>
      </c>
      <c r="H18" s="38" t="s">
        <v>13</v>
      </c>
      <c r="I18" s="38" t="s">
        <v>35</v>
      </c>
      <c r="J18" s="38" t="s">
        <v>13</v>
      </c>
      <c r="K18" s="38" t="s">
        <v>17</v>
      </c>
      <c r="L18" s="38" t="s">
        <v>14</v>
      </c>
      <c r="M18" s="38" t="s">
        <v>14</v>
      </c>
      <c r="N18" s="38" t="s">
        <v>13</v>
      </c>
      <c r="O18" s="38" t="s">
        <v>13</v>
      </c>
      <c r="P18" s="38" t="s">
        <v>17</v>
      </c>
      <c r="Q18" s="38" t="s">
        <v>13</v>
      </c>
      <c r="R18" s="38" t="s">
        <v>17</v>
      </c>
      <c r="S18" s="38" t="s">
        <v>17</v>
      </c>
      <c r="T18" s="38" t="s">
        <v>14</v>
      </c>
      <c r="U18" s="38" t="s">
        <v>14</v>
      </c>
      <c r="V18" s="38" t="s">
        <v>13</v>
      </c>
      <c r="W18" s="38" t="s">
        <v>17</v>
      </c>
      <c r="X18" s="38" t="s">
        <v>13</v>
      </c>
      <c r="Y18" s="38" t="s">
        <v>17</v>
      </c>
      <c r="Z18" s="38" t="s">
        <v>17</v>
      </c>
      <c r="AA18" s="38" t="s">
        <v>35</v>
      </c>
      <c r="AB18" s="38" t="s">
        <v>14</v>
      </c>
      <c r="AC18" s="38" t="s">
        <v>14</v>
      </c>
      <c r="AD18" s="38" t="s">
        <v>13</v>
      </c>
      <c r="AE18" s="38" t="s">
        <v>17</v>
      </c>
      <c r="AF18" s="38" t="s">
        <v>17</v>
      </c>
      <c r="AG18" s="38" t="s">
        <v>17</v>
      </c>
      <c r="AH18" s="38" t="s">
        <v>35</v>
      </c>
      <c r="AI18" s="38" t="s">
        <v>13</v>
      </c>
      <c r="AJ18" s="38" t="s">
        <v>17</v>
      </c>
      <c r="AK18" s="51"/>
      <c r="AL18" s="36">
        <f t="shared" si="0"/>
        <v>9</v>
      </c>
      <c r="AM18" s="6">
        <f t="shared" si="1"/>
        <v>0</v>
      </c>
      <c r="AN18" s="7">
        <f t="shared" si="2"/>
        <v>3.5</v>
      </c>
      <c r="AO18" s="6">
        <f t="shared" si="3"/>
        <v>3</v>
      </c>
      <c r="AQ18" s="38" t="s">
        <v>69</v>
      </c>
    </row>
    <row r="19" spans="1:43" ht="29.25" customHeight="1">
      <c r="A19" s="57">
        <v>15</v>
      </c>
      <c r="B19" s="14" t="s">
        <v>32</v>
      </c>
      <c r="C19" s="10" t="s">
        <v>48</v>
      </c>
      <c r="D19" s="38" t="s">
        <v>13</v>
      </c>
      <c r="E19" s="38" t="s">
        <v>13</v>
      </c>
      <c r="F19" s="51" t="s">
        <v>17</v>
      </c>
      <c r="G19" s="43" t="s">
        <v>17</v>
      </c>
      <c r="H19" s="38" t="s">
        <v>14</v>
      </c>
      <c r="I19" s="38" t="s">
        <v>14</v>
      </c>
      <c r="J19" s="38" t="s">
        <v>13</v>
      </c>
      <c r="K19" s="38" t="s">
        <v>13</v>
      </c>
      <c r="L19" s="38" t="s">
        <v>17</v>
      </c>
      <c r="M19" s="38" t="s">
        <v>13</v>
      </c>
      <c r="N19" s="38" t="s">
        <v>17</v>
      </c>
      <c r="O19" s="38" t="s">
        <v>17</v>
      </c>
      <c r="P19" s="38" t="s">
        <v>14</v>
      </c>
      <c r="Q19" s="38" t="s">
        <v>14</v>
      </c>
      <c r="R19" s="38" t="s">
        <v>13</v>
      </c>
      <c r="S19" s="38" t="s">
        <v>17</v>
      </c>
      <c r="T19" s="38" t="s">
        <v>17</v>
      </c>
      <c r="U19" s="38" t="s">
        <v>17</v>
      </c>
      <c r="V19" s="38" t="s">
        <v>14</v>
      </c>
      <c r="W19" s="38" t="s">
        <v>14</v>
      </c>
      <c r="X19" s="38" t="s">
        <v>13</v>
      </c>
      <c r="Y19" s="38" t="s">
        <v>13</v>
      </c>
      <c r="Z19" s="38" t="s">
        <v>17</v>
      </c>
      <c r="AA19" s="38" t="s">
        <v>13</v>
      </c>
      <c r="AB19" s="38" t="s">
        <v>17</v>
      </c>
      <c r="AC19" s="38" t="s">
        <v>14</v>
      </c>
      <c r="AD19" s="38" t="s">
        <v>14</v>
      </c>
      <c r="AE19" s="38" t="s">
        <v>13</v>
      </c>
      <c r="AF19" s="38" t="s">
        <v>13</v>
      </c>
      <c r="AG19" s="38" t="s">
        <v>17</v>
      </c>
      <c r="AH19" s="38" t="s">
        <v>17</v>
      </c>
      <c r="AI19" s="38" t="s">
        <v>17</v>
      </c>
      <c r="AJ19" s="38" t="s">
        <v>14</v>
      </c>
      <c r="AK19" s="51"/>
      <c r="AL19" s="36">
        <f t="shared" si="0"/>
        <v>9</v>
      </c>
      <c r="AM19" s="6">
        <f t="shared" si="1"/>
        <v>0</v>
      </c>
      <c r="AN19" s="7">
        <f t="shared" si="2"/>
        <v>4.5</v>
      </c>
      <c r="AO19" s="6">
        <f t="shared" si="3"/>
        <v>0</v>
      </c>
      <c r="AQ19" s="76" t="s">
        <v>67</v>
      </c>
    </row>
    <row r="20" spans="1:43" ht="29.25" customHeight="1">
      <c r="A20" s="57">
        <v>16</v>
      </c>
      <c r="B20" s="11" t="s">
        <v>29</v>
      </c>
      <c r="C20" s="15" t="s">
        <v>49</v>
      </c>
      <c r="D20" s="38" t="s">
        <v>26</v>
      </c>
      <c r="E20" s="38" t="s">
        <v>13</v>
      </c>
      <c r="F20" s="51" t="s">
        <v>13</v>
      </c>
      <c r="G20" s="43" t="s">
        <v>13</v>
      </c>
      <c r="H20" s="38" t="s">
        <v>17</v>
      </c>
      <c r="I20" s="38" t="s">
        <v>17</v>
      </c>
      <c r="J20" s="38" t="s">
        <v>14</v>
      </c>
      <c r="K20" s="38" t="s">
        <v>14</v>
      </c>
      <c r="L20" s="38" t="s">
        <v>13</v>
      </c>
      <c r="M20" s="38" t="s">
        <v>17</v>
      </c>
      <c r="N20" s="38" t="s">
        <v>17</v>
      </c>
      <c r="O20" s="38" t="s">
        <v>17</v>
      </c>
      <c r="P20" s="38" t="s">
        <v>13</v>
      </c>
      <c r="Q20" s="38" t="s">
        <v>13</v>
      </c>
      <c r="R20" s="38" t="s">
        <v>20</v>
      </c>
      <c r="S20" s="38" t="s">
        <v>37</v>
      </c>
      <c r="T20" s="38" t="s">
        <v>17</v>
      </c>
      <c r="U20" s="38" t="s">
        <v>17</v>
      </c>
      <c r="V20" s="38" t="s">
        <v>14</v>
      </c>
      <c r="W20" s="38" t="s">
        <v>14</v>
      </c>
      <c r="X20" s="38" t="s">
        <v>13</v>
      </c>
      <c r="Y20" s="38" t="s">
        <v>17</v>
      </c>
      <c r="Z20" s="38" t="s">
        <v>14</v>
      </c>
      <c r="AA20" s="38" t="s">
        <v>14</v>
      </c>
      <c r="AB20" s="38" t="s">
        <v>13</v>
      </c>
      <c r="AC20" s="38" t="s">
        <v>17</v>
      </c>
      <c r="AD20" s="38" t="s">
        <v>35</v>
      </c>
      <c r="AE20" s="38" t="s">
        <v>13</v>
      </c>
      <c r="AF20" s="38" t="s">
        <v>35</v>
      </c>
      <c r="AG20" s="38" t="s">
        <v>13</v>
      </c>
      <c r="AH20" s="38" t="s">
        <v>17</v>
      </c>
      <c r="AI20" s="38" t="s">
        <v>17</v>
      </c>
      <c r="AJ20" s="38" t="s">
        <v>14</v>
      </c>
      <c r="AK20" s="51"/>
      <c r="AL20" s="36">
        <f t="shared" si="0"/>
        <v>9</v>
      </c>
      <c r="AM20" s="6">
        <f t="shared" si="1"/>
        <v>1</v>
      </c>
      <c r="AN20" s="7">
        <f t="shared" si="2"/>
        <v>3.5</v>
      </c>
      <c r="AO20" s="6">
        <f t="shared" si="3"/>
        <v>2</v>
      </c>
      <c r="AQ20" s="77" t="s">
        <v>68</v>
      </c>
    </row>
    <row r="21" spans="1:43" ht="29.25" customHeight="1">
      <c r="A21" s="57">
        <v>17</v>
      </c>
      <c r="B21" s="11" t="s">
        <v>29</v>
      </c>
      <c r="C21" s="15" t="s">
        <v>50</v>
      </c>
      <c r="D21" s="38" t="s">
        <v>14</v>
      </c>
      <c r="E21" s="38" t="s">
        <v>14</v>
      </c>
      <c r="F21" s="51" t="s">
        <v>13</v>
      </c>
      <c r="G21" s="43" t="s">
        <v>35</v>
      </c>
      <c r="H21" s="38" t="s">
        <v>35</v>
      </c>
      <c r="I21" s="38" t="s">
        <v>13</v>
      </c>
      <c r="J21" s="38" t="s">
        <v>17</v>
      </c>
      <c r="K21" s="38" t="s">
        <v>14</v>
      </c>
      <c r="L21" s="38" t="s">
        <v>14</v>
      </c>
      <c r="M21" s="38" t="s">
        <v>13</v>
      </c>
      <c r="N21" s="38" t="s">
        <v>17</v>
      </c>
      <c r="O21" s="38" t="s">
        <v>17</v>
      </c>
      <c r="P21" s="38" t="s">
        <v>17</v>
      </c>
      <c r="Q21" s="38" t="s">
        <v>14</v>
      </c>
      <c r="R21" s="38" t="s">
        <v>14</v>
      </c>
      <c r="S21" s="38" t="s">
        <v>13</v>
      </c>
      <c r="T21" s="38" t="s">
        <v>13</v>
      </c>
      <c r="U21" s="38" t="s">
        <v>13</v>
      </c>
      <c r="V21" s="38" t="s">
        <v>17</v>
      </c>
      <c r="W21" s="38" t="s">
        <v>14</v>
      </c>
      <c r="X21" s="38" t="s">
        <v>14</v>
      </c>
      <c r="Y21" s="38" t="s">
        <v>13</v>
      </c>
      <c r="Z21" s="38" t="s">
        <v>17</v>
      </c>
      <c r="AA21" s="38" t="s">
        <v>17</v>
      </c>
      <c r="AB21" s="38" t="s">
        <v>17</v>
      </c>
      <c r="AC21" s="38" t="s">
        <v>13</v>
      </c>
      <c r="AD21" s="38" t="s">
        <v>13</v>
      </c>
      <c r="AE21" s="38" t="s">
        <v>17</v>
      </c>
      <c r="AF21" s="38" t="s">
        <v>14</v>
      </c>
      <c r="AG21" s="38" t="s">
        <v>14</v>
      </c>
      <c r="AH21" s="38" t="s">
        <v>13</v>
      </c>
      <c r="AI21" s="38" t="s">
        <v>17</v>
      </c>
      <c r="AJ21" s="38" t="s">
        <v>17</v>
      </c>
      <c r="AK21" s="51"/>
      <c r="AL21" s="36">
        <f t="shared" si="0"/>
        <v>9</v>
      </c>
      <c r="AM21" s="6">
        <f t="shared" si="1"/>
        <v>0</v>
      </c>
      <c r="AN21" s="7">
        <f t="shared" si="2"/>
        <v>4</v>
      </c>
      <c r="AO21" s="6">
        <f t="shared" si="3"/>
        <v>2</v>
      </c>
      <c r="AQ21" s="83" t="s">
        <v>22</v>
      </c>
    </row>
    <row r="22" spans="1:43" ht="29.25" customHeight="1">
      <c r="A22" s="57">
        <v>18</v>
      </c>
      <c r="B22" s="11" t="s">
        <v>29</v>
      </c>
      <c r="C22" s="15" t="s">
        <v>51</v>
      </c>
      <c r="D22" s="38" t="s">
        <v>34</v>
      </c>
      <c r="E22" s="38" t="s">
        <v>13</v>
      </c>
      <c r="F22" s="51" t="s">
        <v>17</v>
      </c>
      <c r="G22" s="43" t="s">
        <v>14</v>
      </c>
      <c r="H22" s="38" t="s">
        <v>14</v>
      </c>
      <c r="I22" s="38" t="s">
        <v>13</v>
      </c>
      <c r="J22" s="38" t="s">
        <v>17</v>
      </c>
      <c r="K22" s="38" t="s">
        <v>35</v>
      </c>
      <c r="L22" s="38" t="s">
        <v>13</v>
      </c>
      <c r="M22" s="38" t="s">
        <v>14</v>
      </c>
      <c r="N22" s="38" t="s">
        <v>14</v>
      </c>
      <c r="O22" s="38" t="s">
        <v>13</v>
      </c>
      <c r="P22" s="38" t="s">
        <v>13</v>
      </c>
      <c r="Q22" s="38" t="s">
        <v>17</v>
      </c>
      <c r="R22" s="38" t="s">
        <v>17</v>
      </c>
      <c r="S22" s="38" t="s">
        <v>14</v>
      </c>
      <c r="T22" s="38" t="s">
        <v>14</v>
      </c>
      <c r="U22" s="38" t="s">
        <v>13</v>
      </c>
      <c r="V22" s="38" t="s">
        <v>17</v>
      </c>
      <c r="W22" s="38" t="s">
        <v>17</v>
      </c>
      <c r="X22" s="38" t="s">
        <v>17</v>
      </c>
      <c r="Y22" s="38" t="s">
        <v>35</v>
      </c>
      <c r="Z22" s="38" t="s">
        <v>13</v>
      </c>
      <c r="AA22" s="38" t="s">
        <v>17</v>
      </c>
      <c r="AB22" s="38" t="s">
        <v>17</v>
      </c>
      <c r="AC22" s="38" t="s">
        <v>13</v>
      </c>
      <c r="AD22" s="38" t="s">
        <v>17</v>
      </c>
      <c r="AE22" s="38" t="s">
        <v>13</v>
      </c>
      <c r="AF22" s="38" t="s">
        <v>17</v>
      </c>
      <c r="AG22" s="38" t="s">
        <v>17</v>
      </c>
      <c r="AH22" s="38" t="s">
        <v>14</v>
      </c>
      <c r="AI22" s="38" t="s">
        <v>14</v>
      </c>
      <c r="AJ22" s="38" t="s">
        <v>13</v>
      </c>
      <c r="AK22" s="51"/>
      <c r="AL22" s="36">
        <f t="shared" si="0"/>
        <v>9</v>
      </c>
      <c r="AM22" s="6">
        <f t="shared" si="1"/>
        <v>0</v>
      </c>
      <c r="AN22" s="7">
        <f t="shared" si="2"/>
        <v>4</v>
      </c>
      <c r="AO22" s="6">
        <f t="shared" si="3"/>
        <v>2</v>
      </c>
      <c r="AP22" s="79"/>
      <c r="AQ22" s="38" t="s">
        <v>31</v>
      </c>
    </row>
    <row r="23" spans="1:43" ht="29.25" customHeight="1">
      <c r="A23" s="57">
        <v>19</v>
      </c>
      <c r="B23" s="11"/>
      <c r="C23" s="15" t="s">
        <v>52</v>
      </c>
      <c r="D23" s="38" t="s">
        <v>13</v>
      </c>
      <c r="E23" s="38" t="s">
        <v>17</v>
      </c>
      <c r="F23" s="51" t="s">
        <v>17</v>
      </c>
      <c r="G23" s="43" t="s">
        <v>13</v>
      </c>
      <c r="H23" s="38" t="s">
        <v>17</v>
      </c>
      <c r="I23" s="38" t="s">
        <v>17</v>
      </c>
      <c r="J23" s="38" t="s">
        <v>17</v>
      </c>
      <c r="K23" s="38" t="s">
        <v>17</v>
      </c>
      <c r="L23" s="38" t="s">
        <v>13</v>
      </c>
      <c r="M23" s="38" t="s">
        <v>17</v>
      </c>
      <c r="N23" s="38" t="s">
        <v>35</v>
      </c>
      <c r="O23" s="38" t="s">
        <v>14</v>
      </c>
      <c r="P23" s="38" t="s">
        <v>14</v>
      </c>
      <c r="Q23" s="38" t="s">
        <v>13</v>
      </c>
      <c r="R23" s="38" t="s">
        <v>17</v>
      </c>
      <c r="S23" s="38" t="s">
        <v>35</v>
      </c>
      <c r="T23" s="38" t="s">
        <v>14</v>
      </c>
      <c r="U23" s="38" t="s">
        <v>14</v>
      </c>
      <c r="V23" s="38" t="s">
        <v>13</v>
      </c>
      <c r="W23" s="38" t="s">
        <v>17</v>
      </c>
      <c r="X23" s="38" t="s">
        <v>13</v>
      </c>
      <c r="Y23" s="38" t="s">
        <v>13</v>
      </c>
      <c r="Z23" s="38" t="s">
        <v>13</v>
      </c>
      <c r="AA23" s="38" t="s">
        <v>17</v>
      </c>
      <c r="AB23" s="38" t="s">
        <v>14</v>
      </c>
      <c r="AC23" s="38" t="s">
        <v>14</v>
      </c>
      <c r="AD23" s="38" t="s">
        <v>13</v>
      </c>
      <c r="AE23" s="38" t="s">
        <v>17</v>
      </c>
      <c r="AF23" s="38" t="s">
        <v>13</v>
      </c>
      <c r="AG23" s="38" t="s">
        <v>17</v>
      </c>
      <c r="AH23" s="38" t="s">
        <v>17</v>
      </c>
      <c r="AI23" s="38" t="s">
        <v>17</v>
      </c>
      <c r="AJ23" s="38" t="s">
        <v>17</v>
      </c>
      <c r="AK23" s="51"/>
      <c r="AL23" s="36">
        <f t="shared" si="0"/>
        <v>9</v>
      </c>
      <c r="AM23" s="6">
        <f t="shared" si="1"/>
        <v>0</v>
      </c>
      <c r="AN23" s="7">
        <f t="shared" si="2"/>
        <v>3</v>
      </c>
      <c r="AO23" s="6">
        <f t="shared" si="3"/>
        <v>2</v>
      </c>
      <c r="AP23" s="79"/>
      <c r="AQ23" s="13"/>
    </row>
    <row r="24" spans="1:43" ht="29.25" customHeight="1">
      <c r="A24" s="57">
        <v>20</v>
      </c>
      <c r="B24" s="11"/>
      <c r="C24" s="17" t="s">
        <v>53</v>
      </c>
      <c r="D24" s="38" t="s">
        <v>13</v>
      </c>
      <c r="E24" s="38" t="s">
        <v>17</v>
      </c>
      <c r="F24" s="51" t="s">
        <v>17</v>
      </c>
      <c r="G24" s="43" t="s">
        <v>17</v>
      </c>
      <c r="H24" s="38" t="s">
        <v>17</v>
      </c>
      <c r="I24" s="38" t="s">
        <v>13</v>
      </c>
      <c r="J24" s="38" t="s">
        <v>13</v>
      </c>
      <c r="K24" s="38" t="s">
        <v>13</v>
      </c>
      <c r="L24" s="38" t="s">
        <v>17</v>
      </c>
      <c r="M24" s="38" t="s">
        <v>17</v>
      </c>
      <c r="N24" s="38" t="s">
        <v>17</v>
      </c>
      <c r="O24" s="38" t="s">
        <v>17</v>
      </c>
      <c r="P24" s="38" t="s">
        <v>35</v>
      </c>
      <c r="Q24" s="38" t="s">
        <v>13</v>
      </c>
      <c r="R24" s="38" t="s">
        <v>13</v>
      </c>
      <c r="S24" s="38" t="s">
        <v>17</v>
      </c>
      <c r="T24" s="38" t="s">
        <v>17</v>
      </c>
      <c r="U24" s="38" t="s">
        <v>35</v>
      </c>
      <c r="V24" s="38" t="s">
        <v>13</v>
      </c>
      <c r="W24" s="38" t="s">
        <v>17</v>
      </c>
      <c r="X24" s="38" t="s">
        <v>14</v>
      </c>
      <c r="Y24" s="38" t="s">
        <v>14</v>
      </c>
      <c r="Z24" s="38" t="s">
        <v>13</v>
      </c>
      <c r="AA24" s="38" t="s">
        <v>17</v>
      </c>
      <c r="AB24" s="38" t="s">
        <v>17</v>
      </c>
      <c r="AC24" s="38" t="s">
        <v>14</v>
      </c>
      <c r="AD24" s="38" t="s">
        <v>14</v>
      </c>
      <c r="AE24" s="38" t="s">
        <v>13</v>
      </c>
      <c r="AF24" s="38" t="s">
        <v>17</v>
      </c>
      <c r="AG24" s="38" t="s">
        <v>14</v>
      </c>
      <c r="AH24" s="38" t="s">
        <v>14</v>
      </c>
      <c r="AI24" s="38" t="s">
        <v>13</v>
      </c>
      <c r="AJ24" s="38" t="s">
        <v>17</v>
      </c>
      <c r="AK24" s="51"/>
      <c r="AL24" s="36">
        <f t="shared" si="0"/>
        <v>9</v>
      </c>
      <c r="AM24" s="6">
        <f t="shared" si="1"/>
        <v>0</v>
      </c>
      <c r="AN24" s="7">
        <f t="shared" si="2"/>
        <v>3</v>
      </c>
      <c r="AO24" s="6">
        <f t="shared" si="3"/>
        <v>2</v>
      </c>
      <c r="AP24" s="79"/>
      <c r="AQ24" s="13"/>
    </row>
    <row r="25" spans="1:43" ht="29.25" customHeight="1">
      <c r="A25" s="57">
        <v>21</v>
      </c>
      <c r="B25" s="11"/>
      <c r="C25" s="17" t="s">
        <v>54</v>
      </c>
      <c r="D25" s="38"/>
      <c r="E25" s="38"/>
      <c r="F25" s="51"/>
      <c r="G25" s="43"/>
      <c r="H25" s="38"/>
      <c r="I25" s="38"/>
      <c r="J25" s="38"/>
      <c r="K25" s="38" t="s">
        <v>37</v>
      </c>
      <c r="L25" s="38"/>
      <c r="M25" s="38"/>
      <c r="N25" s="38"/>
      <c r="O25" s="38" t="s">
        <v>37</v>
      </c>
      <c r="P25" s="38"/>
      <c r="Q25" s="38"/>
      <c r="R25" s="38" t="s">
        <v>37</v>
      </c>
      <c r="S25" s="38"/>
      <c r="T25" s="38"/>
      <c r="U25" s="38"/>
      <c r="V25" s="38" t="s">
        <v>37</v>
      </c>
      <c r="W25" s="38" t="s">
        <v>17</v>
      </c>
      <c r="X25" s="38" t="s">
        <v>13</v>
      </c>
      <c r="Y25" s="38" t="s">
        <v>17</v>
      </c>
      <c r="Z25" s="38" t="s">
        <v>13</v>
      </c>
      <c r="AA25" s="38" t="s">
        <v>13</v>
      </c>
      <c r="AB25" s="38" t="s">
        <v>17</v>
      </c>
      <c r="AC25" s="38" t="s">
        <v>17</v>
      </c>
      <c r="AD25" s="38" t="s">
        <v>17</v>
      </c>
      <c r="AE25" s="38" t="s">
        <v>35</v>
      </c>
      <c r="AF25" s="38" t="s">
        <v>13</v>
      </c>
      <c r="AG25" s="38" t="s">
        <v>35</v>
      </c>
      <c r="AH25" s="38" t="s">
        <v>13</v>
      </c>
      <c r="AI25" s="38" t="s">
        <v>17</v>
      </c>
      <c r="AJ25" s="38" t="s">
        <v>17</v>
      </c>
      <c r="AK25" s="51"/>
      <c r="AL25" s="36">
        <f t="shared" si="0"/>
        <v>9</v>
      </c>
      <c r="AM25" s="6">
        <f t="shared" si="1"/>
        <v>0</v>
      </c>
      <c r="AN25" s="7">
        <f t="shared" si="2"/>
        <v>0</v>
      </c>
      <c r="AO25" s="6">
        <f t="shared" si="3"/>
        <v>2</v>
      </c>
    </row>
    <row r="26" spans="1:43" ht="29.25" customHeight="1">
      <c r="A26" s="57">
        <v>22</v>
      </c>
      <c r="B26" s="11"/>
      <c r="C26" s="15"/>
      <c r="D26" s="38"/>
      <c r="E26" s="38"/>
      <c r="F26" s="51"/>
      <c r="G26" s="43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51"/>
      <c r="AL26" s="36">
        <f t="shared" si="0"/>
        <v>0</v>
      </c>
      <c r="AM26" s="6">
        <f t="shared" si="1"/>
        <v>0</v>
      </c>
      <c r="AN26" s="7">
        <f t="shared" si="2"/>
        <v>0</v>
      </c>
      <c r="AO26" s="6">
        <f t="shared" si="3"/>
        <v>0</v>
      </c>
    </row>
    <row r="27" spans="1:43" ht="29.25" customHeight="1">
      <c r="B27" s="14"/>
      <c r="C27" s="15"/>
      <c r="D27" s="38"/>
      <c r="E27" s="38"/>
      <c r="F27" s="51"/>
      <c r="G27" s="43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51"/>
      <c r="AL27" s="36">
        <f t="shared" si="0"/>
        <v>0</v>
      </c>
      <c r="AM27" s="6">
        <f t="shared" si="1"/>
        <v>0</v>
      </c>
      <c r="AN27" s="7">
        <f t="shared" si="2"/>
        <v>0</v>
      </c>
      <c r="AO27" s="6">
        <f t="shared" si="3"/>
        <v>0</v>
      </c>
    </row>
    <row r="28" spans="1:43" ht="29.25" customHeight="1">
      <c r="B28" s="14" t="s">
        <v>55</v>
      </c>
      <c r="C28" s="16" t="s">
        <v>56</v>
      </c>
      <c r="D28" s="38" t="s">
        <v>13</v>
      </c>
      <c r="E28" s="38" t="s">
        <v>17</v>
      </c>
      <c r="F28" s="51" t="s">
        <v>17</v>
      </c>
      <c r="G28" s="43" t="s">
        <v>60</v>
      </c>
      <c r="H28" s="38" t="s">
        <v>17</v>
      </c>
      <c r="I28" s="38" t="s">
        <v>13</v>
      </c>
      <c r="J28" s="38" t="s">
        <v>13</v>
      </c>
      <c r="K28" s="38" t="s">
        <v>13</v>
      </c>
      <c r="L28" s="38" t="s">
        <v>17</v>
      </c>
      <c r="M28" s="38" t="s">
        <v>17</v>
      </c>
      <c r="N28" s="38" t="s">
        <v>17</v>
      </c>
      <c r="O28" s="38" t="s">
        <v>17</v>
      </c>
      <c r="P28" s="38" t="s">
        <v>17</v>
      </c>
      <c r="Q28" s="38" t="s">
        <v>13</v>
      </c>
      <c r="R28" s="38" t="s">
        <v>13</v>
      </c>
      <c r="S28" s="38" t="s">
        <v>17</v>
      </c>
      <c r="T28" s="38" t="s">
        <v>17</v>
      </c>
      <c r="U28" s="38" t="s">
        <v>17</v>
      </c>
      <c r="V28" s="38" t="s">
        <v>17</v>
      </c>
      <c r="W28" s="38" t="s">
        <v>17</v>
      </c>
      <c r="X28" s="38" t="s">
        <v>13</v>
      </c>
      <c r="Y28" s="38" t="s">
        <v>13</v>
      </c>
      <c r="Z28" s="38" t="s">
        <v>17</v>
      </c>
      <c r="AA28" s="38" t="s">
        <v>17</v>
      </c>
      <c r="AB28" s="38" t="s">
        <v>17</v>
      </c>
      <c r="AC28" s="38" t="s">
        <v>19</v>
      </c>
      <c r="AD28" s="38" t="s">
        <v>17</v>
      </c>
      <c r="AE28" s="38" t="s">
        <v>17</v>
      </c>
      <c r="AF28" s="38" t="s">
        <v>13</v>
      </c>
      <c r="AG28" s="38" t="s">
        <v>17</v>
      </c>
      <c r="AH28" s="38" t="s">
        <v>17</v>
      </c>
      <c r="AI28" s="38" t="s">
        <v>17</v>
      </c>
      <c r="AJ28" s="38" t="s">
        <v>17</v>
      </c>
      <c r="AK28" s="54"/>
      <c r="AL28" s="36">
        <f t="shared" si="0"/>
        <v>9</v>
      </c>
      <c r="AM28" s="6">
        <f t="shared" si="1"/>
        <v>0</v>
      </c>
      <c r="AN28" s="7">
        <f t="shared" si="2"/>
        <v>0</v>
      </c>
      <c r="AO28" s="6">
        <f>COUNTIF(G28:AL28,"②")</f>
        <v>0</v>
      </c>
    </row>
    <row r="29" spans="1:43" ht="29.25" customHeight="1">
      <c r="B29" s="12"/>
      <c r="C29" s="10"/>
      <c r="D29" s="38"/>
      <c r="E29" s="44"/>
      <c r="F29" s="51"/>
      <c r="G29" s="58"/>
      <c r="H29" s="59"/>
      <c r="I29" s="59"/>
      <c r="J29" s="60"/>
      <c r="K29" s="59"/>
      <c r="L29" s="59"/>
      <c r="M29" s="60"/>
      <c r="N29" s="60"/>
      <c r="O29" s="59"/>
      <c r="P29" s="59"/>
      <c r="Q29" s="60"/>
      <c r="R29" s="59"/>
      <c r="S29" s="59"/>
      <c r="T29" s="59"/>
      <c r="U29" s="59"/>
      <c r="V29" s="60"/>
      <c r="W29" s="60"/>
      <c r="X29" s="60"/>
      <c r="Y29" s="59"/>
      <c r="Z29" s="59"/>
      <c r="AA29" s="60"/>
      <c r="AB29" s="60"/>
      <c r="AC29" s="59"/>
      <c r="AD29" s="59"/>
      <c r="AE29" s="59"/>
      <c r="AF29" s="59"/>
      <c r="AG29" s="59"/>
      <c r="AH29" s="60"/>
      <c r="AI29" s="59"/>
      <c r="AJ29" s="59"/>
      <c r="AK29" s="61"/>
      <c r="AL29" s="36">
        <f t="shared" si="0"/>
        <v>0</v>
      </c>
      <c r="AM29" s="6">
        <f t="shared" si="1"/>
        <v>0</v>
      </c>
      <c r="AN29" s="7">
        <f t="shared" si="2"/>
        <v>0</v>
      </c>
      <c r="AO29" s="6">
        <f>COUNTIF(G29:AL29,"②")</f>
        <v>0</v>
      </c>
    </row>
    <row r="30" spans="1:43" ht="23.25" customHeight="1">
      <c r="B30" s="18" t="s">
        <v>72</v>
      </c>
      <c r="C30" s="19" t="s">
        <v>57</v>
      </c>
      <c r="D30" s="45">
        <f>COUNTIF(D$5:D$26,"○")</f>
        <v>4</v>
      </c>
      <c r="E30" s="45">
        <f t="shared" ref="E30:F30" si="4">COUNTIF(E$5:E$26,"○")</f>
        <v>8</v>
      </c>
      <c r="F30" s="45">
        <f t="shared" si="4"/>
        <v>10</v>
      </c>
      <c r="G30" s="62">
        <f>COUNTIF(G$5:G$26,"○")</f>
        <v>8</v>
      </c>
      <c r="H30" s="63">
        <f t="shared" ref="H30:AK30" si="5">COUNTIF(H$5:H$26,"○")</f>
        <v>8</v>
      </c>
      <c r="I30" s="63">
        <f t="shared" si="5"/>
        <v>6</v>
      </c>
      <c r="J30" s="63">
        <f t="shared" si="5"/>
        <v>5</v>
      </c>
      <c r="K30" s="63">
        <f t="shared" si="5"/>
        <v>5</v>
      </c>
      <c r="L30" s="63">
        <f t="shared" si="5"/>
        <v>9</v>
      </c>
      <c r="M30" s="63">
        <f t="shared" si="5"/>
        <v>11</v>
      </c>
      <c r="N30" s="63">
        <f t="shared" si="5"/>
        <v>8</v>
      </c>
      <c r="O30" s="63">
        <f t="shared" si="5"/>
        <v>9</v>
      </c>
      <c r="P30" s="63">
        <f t="shared" si="5"/>
        <v>10</v>
      </c>
      <c r="Q30" s="63">
        <f t="shared" si="5"/>
        <v>5</v>
      </c>
      <c r="R30" s="63">
        <f t="shared" si="5"/>
        <v>6</v>
      </c>
      <c r="S30" s="63">
        <f t="shared" si="5"/>
        <v>10</v>
      </c>
      <c r="T30" s="63">
        <f t="shared" si="5"/>
        <v>9</v>
      </c>
      <c r="U30" s="63">
        <f t="shared" si="5"/>
        <v>8</v>
      </c>
      <c r="V30" s="63">
        <f t="shared" si="5"/>
        <v>8</v>
      </c>
      <c r="W30" s="63">
        <f t="shared" si="5"/>
        <v>9</v>
      </c>
      <c r="X30" s="63">
        <f t="shared" si="5"/>
        <v>5</v>
      </c>
      <c r="Y30" s="63">
        <f t="shared" si="5"/>
        <v>5</v>
      </c>
      <c r="Z30" s="63">
        <f t="shared" si="5"/>
        <v>9</v>
      </c>
      <c r="AA30" s="63">
        <f t="shared" si="5"/>
        <v>10</v>
      </c>
      <c r="AB30" s="63">
        <f t="shared" si="5"/>
        <v>10</v>
      </c>
      <c r="AC30" s="63">
        <f t="shared" si="5"/>
        <v>5</v>
      </c>
      <c r="AD30" s="63">
        <f t="shared" si="5"/>
        <v>10</v>
      </c>
      <c r="AE30" s="63">
        <f t="shared" si="5"/>
        <v>5</v>
      </c>
      <c r="AF30" s="63">
        <f t="shared" si="5"/>
        <v>6</v>
      </c>
      <c r="AG30" s="63">
        <f t="shared" si="5"/>
        <v>9</v>
      </c>
      <c r="AH30" s="63">
        <f t="shared" si="5"/>
        <v>10</v>
      </c>
      <c r="AI30" s="63">
        <f t="shared" si="5"/>
        <v>8</v>
      </c>
      <c r="AJ30" s="63">
        <f t="shared" si="5"/>
        <v>9</v>
      </c>
      <c r="AK30" s="64">
        <f t="shared" si="5"/>
        <v>0</v>
      </c>
      <c r="AL30" s="65">
        <f>SUM(AL5:AL26)</f>
        <v>181</v>
      </c>
      <c r="AM30" s="20">
        <f>SUM(AM5:AM26)</f>
        <v>11</v>
      </c>
      <c r="AN30" s="66">
        <f>SUM(AN5:AN26)</f>
        <v>60</v>
      </c>
      <c r="AO30" s="20">
        <f>SUM(AO5:AO26)</f>
        <v>30</v>
      </c>
    </row>
    <row r="31" spans="1:43" ht="23.25" customHeight="1">
      <c r="B31" s="21"/>
      <c r="C31" s="4" t="s">
        <v>64</v>
      </c>
      <c r="D31" s="47">
        <f t="shared" ref="D31:W31" si="6">COUNTIF(D$5:D$29,"②")</f>
        <v>1</v>
      </c>
      <c r="E31" s="47">
        <f t="shared" si="6"/>
        <v>1</v>
      </c>
      <c r="F31" s="52">
        <f t="shared" si="6"/>
        <v>1</v>
      </c>
      <c r="G31" s="46">
        <f t="shared" si="6"/>
        <v>1</v>
      </c>
      <c r="H31" s="47">
        <f t="shared" si="6"/>
        <v>1</v>
      </c>
      <c r="I31" s="47">
        <f t="shared" si="6"/>
        <v>1</v>
      </c>
      <c r="J31" s="47">
        <f t="shared" si="6"/>
        <v>1</v>
      </c>
      <c r="K31" s="47">
        <f t="shared" si="6"/>
        <v>1</v>
      </c>
      <c r="L31" s="47">
        <f t="shared" si="6"/>
        <v>1</v>
      </c>
      <c r="M31" s="47">
        <f t="shared" si="6"/>
        <v>1</v>
      </c>
      <c r="N31" s="47">
        <f t="shared" si="6"/>
        <v>1</v>
      </c>
      <c r="O31" s="47">
        <f t="shared" si="6"/>
        <v>1</v>
      </c>
      <c r="P31" s="47">
        <f t="shared" si="6"/>
        <v>1</v>
      </c>
      <c r="Q31" s="47">
        <f t="shared" si="6"/>
        <v>1</v>
      </c>
      <c r="R31" s="47">
        <f t="shared" si="6"/>
        <v>1</v>
      </c>
      <c r="S31" s="47">
        <f t="shared" si="6"/>
        <v>1</v>
      </c>
      <c r="T31" s="47">
        <f t="shared" si="6"/>
        <v>1</v>
      </c>
      <c r="U31" s="47">
        <f t="shared" si="6"/>
        <v>1</v>
      </c>
      <c r="V31" s="47">
        <f t="shared" si="6"/>
        <v>1</v>
      </c>
      <c r="W31" s="47">
        <f t="shared" si="6"/>
        <v>1</v>
      </c>
      <c r="X31" s="47">
        <f>COUNTIF(X$5:X$28,"②")</f>
        <v>1</v>
      </c>
      <c r="Y31" s="47">
        <f t="shared" ref="Y31:AK31" si="7">COUNTIF(Y$5:Y$29,"②")</f>
        <v>1</v>
      </c>
      <c r="Z31" s="47">
        <f t="shared" si="7"/>
        <v>1</v>
      </c>
      <c r="AA31" s="47">
        <f t="shared" si="7"/>
        <v>1</v>
      </c>
      <c r="AB31" s="47">
        <f t="shared" si="7"/>
        <v>1</v>
      </c>
      <c r="AC31" s="47">
        <f t="shared" si="7"/>
        <v>1</v>
      </c>
      <c r="AD31" s="47">
        <f t="shared" si="7"/>
        <v>1</v>
      </c>
      <c r="AE31" s="47">
        <f t="shared" si="7"/>
        <v>1</v>
      </c>
      <c r="AF31" s="47">
        <f t="shared" si="7"/>
        <v>1</v>
      </c>
      <c r="AG31" s="47">
        <f t="shared" si="7"/>
        <v>1</v>
      </c>
      <c r="AH31" s="47">
        <f t="shared" si="7"/>
        <v>1</v>
      </c>
      <c r="AI31" s="47">
        <f t="shared" si="7"/>
        <v>1</v>
      </c>
      <c r="AJ31" s="47">
        <f t="shared" si="7"/>
        <v>1</v>
      </c>
      <c r="AK31" s="52">
        <f t="shared" si="7"/>
        <v>0</v>
      </c>
      <c r="AL31" s="174"/>
      <c r="AM31" s="175"/>
      <c r="AN31" s="175"/>
      <c r="AO31" s="176"/>
    </row>
    <row r="32" spans="1:43" ht="23.25" customHeight="1">
      <c r="B32" s="21"/>
      <c r="C32" s="4" t="s">
        <v>63</v>
      </c>
      <c r="D32" s="47">
        <f ca="1">COUNTIF(D$5:D$39,"①")</f>
        <v>0</v>
      </c>
      <c r="E32" s="47">
        <f t="shared" ref="E32:AK32" ca="1" si="8">COUNTIF(E$5:E$39,"①")</f>
        <v>0</v>
      </c>
      <c r="F32" s="69">
        <f t="shared" ca="1" si="8"/>
        <v>0</v>
      </c>
      <c r="G32" s="70">
        <f t="shared" ca="1" si="8"/>
        <v>0</v>
      </c>
      <c r="H32" s="47">
        <f t="shared" ca="1" si="8"/>
        <v>0</v>
      </c>
      <c r="I32" s="47">
        <f t="shared" ca="1" si="8"/>
        <v>0</v>
      </c>
      <c r="J32" s="47">
        <f t="shared" ca="1" si="8"/>
        <v>0</v>
      </c>
      <c r="K32" s="47">
        <f t="shared" ca="1" si="8"/>
        <v>0</v>
      </c>
      <c r="L32" s="47">
        <f t="shared" ca="1" si="8"/>
        <v>0</v>
      </c>
      <c r="M32" s="47">
        <f ca="1">COUNTIF(M$5:M$39,"①")</f>
        <v>0</v>
      </c>
      <c r="N32" s="47">
        <f t="shared" ca="1" si="8"/>
        <v>0</v>
      </c>
      <c r="O32" s="47">
        <f t="shared" ca="1" si="8"/>
        <v>0</v>
      </c>
      <c r="P32" s="47">
        <f t="shared" ca="1" si="8"/>
        <v>0</v>
      </c>
      <c r="Q32" s="47">
        <f t="shared" ca="1" si="8"/>
        <v>0</v>
      </c>
      <c r="R32" s="47">
        <f t="shared" ca="1" si="8"/>
        <v>0</v>
      </c>
      <c r="S32" s="47">
        <f t="shared" ca="1" si="8"/>
        <v>0</v>
      </c>
      <c r="T32" s="47">
        <f t="shared" ca="1" si="8"/>
        <v>0</v>
      </c>
      <c r="U32" s="47">
        <f t="shared" ca="1" si="8"/>
        <v>0</v>
      </c>
      <c r="V32" s="47">
        <f t="shared" ca="1" si="8"/>
        <v>0</v>
      </c>
      <c r="W32" s="47">
        <f t="shared" ca="1" si="8"/>
        <v>0</v>
      </c>
      <c r="X32" s="47">
        <f t="shared" ca="1" si="8"/>
        <v>0</v>
      </c>
      <c r="Y32" s="47">
        <f t="shared" ca="1" si="8"/>
        <v>0</v>
      </c>
      <c r="Z32" s="47">
        <f t="shared" ca="1" si="8"/>
        <v>0</v>
      </c>
      <c r="AA32" s="47">
        <f t="shared" ca="1" si="8"/>
        <v>0</v>
      </c>
      <c r="AB32" s="47">
        <f t="shared" ca="1" si="8"/>
        <v>0</v>
      </c>
      <c r="AC32" s="47">
        <f t="shared" ca="1" si="8"/>
        <v>0</v>
      </c>
      <c r="AD32" s="47">
        <f t="shared" ca="1" si="8"/>
        <v>0</v>
      </c>
      <c r="AE32" s="47">
        <f t="shared" ca="1" si="8"/>
        <v>0</v>
      </c>
      <c r="AF32" s="47">
        <f t="shared" ca="1" si="8"/>
        <v>0</v>
      </c>
      <c r="AG32" s="47">
        <f t="shared" ca="1" si="8"/>
        <v>0</v>
      </c>
      <c r="AH32" s="47">
        <f t="shared" ca="1" si="8"/>
        <v>0</v>
      </c>
      <c r="AI32" s="47">
        <f t="shared" ca="1" si="8"/>
        <v>0</v>
      </c>
      <c r="AJ32" s="47">
        <f t="shared" ca="1" si="8"/>
        <v>0</v>
      </c>
      <c r="AK32" s="47">
        <f t="shared" ca="1" si="8"/>
        <v>0</v>
      </c>
      <c r="AL32" s="174"/>
      <c r="AM32" s="175"/>
      <c r="AN32" s="175"/>
      <c r="AO32" s="176"/>
    </row>
  </sheetData>
  <sheetProtection selectLockedCells="1" selectUnlockedCells="1"/>
  <mergeCells count="7">
    <mergeCell ref="AL32:AO32"/>
    <mergeCell ref="AL31:AO31"/>
    <mergeCell ref="B3:B4"/>
    <mergeCell ref="AL3:AL4"/>
    <mergeCell ref="AM3:AM4"/>
    <mergeCell ref="AN3:AN4"/>
    <mergeCell ref="AO3:AO4"/>
  </mergeCells>
  <phoneticPr fontId="3"/>
  <printOptions horizontalCentered="1" verticalCentered="1"/>
  <pageMargins left="0.31" right="0.2" top="0.39" bottom="0" header="0.51" footer="0.51"/>
  <pageSetup paperSize="9" scale="60" orientation="landscape" horizontalDpi="300" verticalDpi="300" r:id="rId1"/>
  <headerFooter scaleWithDoc="0" alignWithMargins="0"/>
  <ignoredErrors>
    <ignoredError sqref="X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88916-75ED-4BCB-B72F-E7712085E27F}">
  <sheetPr>
    <pageSetUpPr fitToPage="1"/>
  </sheetPr>
  <dimension ref="A1:AS42"/>
  <sheetViews>
    <sheetView tabSelected="1" zoomScale="70" workbookViewId="0">
      <pane ySplit="4" topLeftCell="A14" activePane="bottomLeft" state="frozenSplit"/>
      <selection pane="bottomLeft" activeCell="P25" sqref="P25"/>
    </sheetView>
  </sheetViews>
  <sheetFormatPr defaultColWidth="9" defaultRowHeight="13.5"/>
  <cols>
    <col min="1" max="1" width="4.375" style="57" customWidth="1"/>
    <col min="2" max="2" width="10.125" style="22" customWidth="1"/>
    <col min="3" max="3" width="16.25" style="3" customWidth="1"/>
    <col min="4" max="37" width="4.875" style="3" bestFit="1" customWidth="1"/>
    <col min="38" max="39" width="5" style="3" customWidth="1"/>
    <col min="40" max="40" width="7.5" style="3" bestFit="1" customWidth="1"/>
    <col min="41" max="41" width="5" style="3" customWidth="1"/>
    <col min="42" max="47" width="4.625" style="3" bestFit="1" customWidth="1"/>
    <col min="48" max="251" width="9" style="3"/>
    <col min="252" max="252" width="10.25" style="3" bestFit="1" customWidth="1"/>
    <col min="253" max="253" width="1.25" style="3" bestFit="1" customWidth="1"/>
    <col min="254" max="254" width="16.125" style="3" bestFit="1" customWidth="1"/>
    <col min="255" max="288" width="4.875" style="3" bestFit="1" customWidth="1"/>
    <col min="289" max="289" width="4.25" style="3" bestFit="1" customWidth="1"/>
    <col min="290" max="290" width="7.625" style="3" customWidth="1"/>
    <col min="291" max="291" width="7.5" style="3" bestFit="1" customWidth="1"/>
    <col min="292" max="292" width="4.25" style="3" bestFit="1" customWidth="1"/>
    <col min="293" max="303" width="4.625" style="3" bestFit="1" customWidth="1"/>
    <col min="304" max="507" width="9" style="3"/>
    <col min="508" max="508" width="10.25" style="3" bestFit="1" customWidth="1"/>
    <col min="509" max="509" width="1.25" style="3" bestFit="1" customWidth="1"/>
    <col min="510" max="510" width="16.125" style="3" bestFit="1" customWidth="1"/>
    <col min="511" max="544" width="4.875" style="3" bestFit="1" customWidth="1"/>
    <col min="545" max="545" width="4.25" style="3" bestFit="1" customWidth="1"/>
    <col min="546" max="546" width="7.625" style="3" customWidth="1"/>
    <col min="547" max="547" width="7.5" style="3" bestFit="1" customWidth="1"/>
    <col min="548" max="548" width="4.25" style="3" bestFit="1" customWidth="1"/>
    <col min="549" max="559" width="4.625" style="3" bestFit="1" customWidth="1"/>
    <col min="560" max="763" width="9" style="3"/>
    <col min="764" max="764" width="10.25" style="3" bestFit="1" customWidth="1"/>
    <col min="765" max="765" width="1.25" style="3" bestFit="1" customWidth="1"/>
    <col min="766" max="766" width="16.125" style="3" bestFit="1" customWidth="1"/>
    <col min="767" max="800" width="4.875" style="3" bestFit="1" customWidth="1"/>
    <col min="801" max="801" width="4.25" style="3" bestFit="1" customWidth="1"/>
    <col min="802" max="802" width="7.625" style="3" customWidth="1"/>
    <col min="803" max="803" width="7.5" style="3" bestFit="1" customWidth="1"/>
    <col min="804" max="804" width="4.25" style="3" bestFit="1" customWidth="1"/>
    <col min="805" max="815" width="4.625" style="3" bestFit="1" customWidth="1"/>
    <col min="816" max="1019" width="9" style="3"/>
    <col min="1020" max="1020" width="10.25" style="3" bestFit="1" customWidth="1"/>
    <col min="1021" max="1021" width="1.25" style="3" bestFit="1" customWidth="1"/>
    <col min="1022" max="1022" width="16.125" style="3" bestFit="1" customWidth="1"/>
    <col min="1023" max="1056" width="4.875" style="3" bestFit="1" customWidth="1"/>
    <col min="1057" max="1057" width="4.25" style="3" bestFit="1" customWidth="1"/>
    <col min="1058" max="1058" width="7.625" style="3" customWidth="1"/>
    <col min="1059" max="1059" width="7.5" style="3" bestFit="1" customWidth="1"/>
    <col min="1060" max="1060" width="4.25" style="3" bestFit="1" customWidth="1"/>
    <col min="1061" max="1071" width="4.625" style="3" bestFit="1" customWidth="1"/>
    <col min="1072" max="1275" width="9" style="3"/>
    <col min="1276" max="1276" width="10.25" style="3" bestFit="1" customWidth="1"/>
    <col min="1277" max="1277" width="1.25" style="3" bestFit="1" customWidth="1"/>
    <col min="1278" max="1278" width="16.125" style="3" bestFit="1" customWidth="1"/>
    <col min="1279" max="1312" width="4.875" style="3" bestFit="1" customWidth="1"/>
    <col min="1313" max="1313" width="4.25" style="3" bestFit="1" customWidth="1"/>
    <col min="1314" max="1314" width="7.625" style="3" customWidth="1"/>
    <col min="1315" max="1315" width="7.5" style="3" bestFit="1" customWidth="1"/>
    <col min="1316" max="1316" width="4.25" style="3" bestFit="1" customWidth="1"/>
    <col min="1317" max="1327" width="4.625" style="3" bestFit="1" customWidth="1"/>
    <col min="1328" max="1531" width="9" style="3"/>
    <col min="1532" max="1532" width="10.25" style="3" bestFit="1" customWidth="1"/>
    <col min="1533" max="1533" width="1.25" style="3" bestFit="1" customWidth="1"/>
    <col min="1534" max="1534" width="16.125" style="3" bestFit="1" customWidth="1"/>
    <col min="1535" max="1568" width="4.875" style="3" bestFit="1" customWidth="1"/>
    <col min="1569" max="1569" width="4.25" style="3" bestFit="1" customWidth="1"/>
    <col min="1570" max="1570" width="7.625" style="3" customWidth="1"/>
    <col min="1571" max="1571" width="7.5" style="3" bestFit="1" customWidth="1"/>
    <col min="1572" max="1572" width="4.25" style="3" bestFit="1" customWidth="1"/>
    <col min="1573" max="1583" width="4.625" style="3" bestFit="1" customWidth="1"/>
    <col min="1584" max="1787" width="9" style="3"/>
    <col min="1788" max="1788" width="10.25" style="3" bestFit="1" customWidth="1"/>
    <col min="1789" max="1789" width="1.25" style="3" bestFit="1" customWidth="1"/>
    <col min="1790" max="1790" width="16.125" style="3" bestFit="1" customWidth="1"/>
    <col min="1791" max="1824" width="4.875" style="3" bestFit="1" customWidth="1"/>
    <col min="1825" max="1825" width="4.25" style="3" bestFit="1" customWidth="1"/>
    <col min="1826" max="1826" width="7.625" style="3" customWidth="1"/>
    <col min="1827" max="1827" width="7.5" style="3" bestFit="1" customWidth="1"/>
    <col min="1828" max="1828" width="4.25" style="3" bestFit="1" customWidth="1"/>
    <col min="1829" max="1839" width="4.625" style="3" bestFit="1" customWidth="1"/>
    <col min="1840" max="2043" width="9" style="3"/>
    <col min="2044" max="2044" width="10.25" style="3" bestFit="1" customWidth="1"/>
    <col min="2045" max="2045" width="1.25" style="3" bestFit="1" customWidth="1"/>
    <col min="2046" max="2046" width="16.125" style="3" bestFit="1" customWidth="1"/>
    <col min="2047" max="2080" width="4.875" style="3" bestFit="1" customWidth="1"/>
    <col min="2081" max="2081" width="4.25" style="3" bestFit="1" customWidth="1"/>
    <col min="2082" max="2082" width="7.625" style="3" customWidth="1"/>
    <col min="2083" max="2083" width="7.5" style="3" bestFit="1" customWidth="1"/>
    <col min="2084" max="2084" width="4.25" style="3" bestFit="1" customWidth="1"/>
    <col min="2085" max="2095" width="4.625" style="3" bestFit="1" customWidth="1"/>
    <col min="2096" max="2299" width="9" style="3"/>
    <col min="2300" max="2300" width="10.25" style="3" bestFit="1" customWidth="1"/>
    <col min="2301" max="2301" width="1.25" style="3" bestFit="1" customWidth="1"/>
    <col min="2302" max="2302" width="16.125" style="3" bestFit="1" customWidth="1"/>
    <col min="2303" max="2336" width="4.875" style="3" bestFit="1" customWidth="1"/>
    <col min="2337" max="2337" width="4.25" style="3" bestFit="1" customWidth="1"/>
    <col min="2338" max="2338" width="7.625" style="3" customWidth="1"/>
    <col min="2339" max="2339" width="7.5" style="3" bestFit="1" customWidth="1"/>
    <col min="2340" max="2340" width="4.25" style="3" bestFit="1" customWidth="1"/>
    <col min="2341" max="2351" width="4.625" style="3" bestFit="1" customWidth="1"/>
    <col min="2352" max="2555" width="9" style="3"/>
    <col min="2556" max="2556" width="10.25" style="3" bestFit="1" customWidth="1"/>
    <col min="2557" max="2557" width="1.25" style="3" bestFit="1" customWidth="1"/>
    <col min="2558" max="2558" width="16.125" style="3" bestFit="1" customWidth="1"/>
    <col min="2559" max="2592" width="4.875" style="3" bestFit="1" customWidth="1"/>
    <col min="2593" max="2593" width="4.25" style="3" bestFit="1" customWidth="1"/>
    <col min="2594" max="2594" width="7.625" style="3" customWidth="1"/>
    <col min="2595" max="2595" width="7.5" style="3" bestFit="1" customWidth="1"/>
    <col min="2596" max="2596" width="4.25" style="3" bestFit="1" customWidth="1"/>
    <col min="2597" max="2607" width="4.625" style="3" bestFit="1" customWidth="1"/>
    <col min="2608" max="2811" width="9" style="3"/>
    <col min="2812" max="2812" width="10.25" style="3" bestFit="1" customWidth="1"/>
    <col min="2813" max="2813" width="1.25" style="3" bestFit="1" customWidth="1"/>
    <col min="2814" max="2814" width="16.125" style="3" bestFit="1" customWidth="1"/>
    <col min="2815" max="2848" width="4.875" style="3" bestFit="1" customWidth="1"/>
    <col min="2849" max="2849" width="4.25" style="3" bestFit="1" customWidth="1"/>
    <col min="2850" max="2850" width="7.625" style="3" customWidth="1"/>
    <col min="2851" max="2851" width="7.5" style="3" bestFit="1" customWidth="1"/>
    <col min="2852" max="2852" width="4.25" style="3" bestFit="1" customWidth="1"/>
    <col min="2853" max="2863" width="4.625" style="3" bestFit="1" customWidth="1"/>
    <col min="2864" max="3067" width="9" style="3"/>
    <col min="3068" max="3068" width="10.25" style="3" bestFit="1" customWidth="1"/>
    <col min="3069" max="3069" width="1.25" style="3" bestFit="1" customWidth="1"/>
    <col min="3070" max="3070" width="16.125" style="3" bestFit="1" customWidth="1"/>
    <col min="3071" max="3104" width="4.875" style="3" bestFit="1" customWidth="1"/>
    <col min="3105" max="3105" width="4.25" style="3" bestFit="1" customWidth="1"/>
    <col min="3106" max="3106" width="7.625" style="3" customWidth="1"/>
    <col min="3107" max="3107" width="7.5" style="3" bestFit="1" customWidth="1"/>
    <col min="3108" max="3108" width="4.25" style="3" bestFit="1" customWidth="1"/>
    <col min="3109" max="3119" width="4.625" style="3" bestFit="1" customWidth="1"/>
    <col min="3120" max="3323" width="9" style="3"/>
    <col min="3324" max="3324" width="10.25" style="3" bestFit="1" customWidth="1"/>
    <col min="3325" max="3325" width="1.25" style="3" bestFit="1" customWidth="1"/>
    <col min="3326" max="3326" width="16.125" style="3" bestFit="1" customWidth="1"/>
    <col min="3327" max="3360" width="4.875" style="3" bestFit="1" customWidth="1"/>
    <col min="3361" max="3361" width="4.25" style="3" bestFit="1" customWidth="1"/>
    <col min="3362" max="3362" width="7.625" style="3" customWidth="1"/>
    <col min="3363" max="3363" width="7.5" style="3" bestFit="1" customWidth="1"/>
    <col min="3364" max="3364" width="4.25" style="3" bestFit="1" customWidth="1"/>
    <col min="3365" max="3375" width="4.625" style="3" bestFit="1" customWidth="1"/>
    <col min="3376" max="3579" width="9" style="3"/>
    <col min="3580" max="3580" width="10.25" style="3" bestFit="1" customWidth="1"/>
    <col min="3581" max="3581" width="1.25" style="3" bestFit="1" customWidth="1"/>
    <col min="3582" max="3582" width="16.125" style="3" bestFit="1" customWidth="1"/>
    <col min="3583" max="3616" width="4.875" style="3" bestFit="1" customWidth="1"/>
    <col min="3617" max="3617" width="4.25" style="3" bestFit="1" customWidth="1"/>
    <col min="3618" max="3618" width="7.625" style="3" customWidth="1"/>
    <col min="3619" max="3619" width="7.5" style="3" bestFit="1" customWidth="1"/>
    <col min="3620" max="3620" width="4.25" style="3" bestFit="1" customWidth="1"/>
    <col min="3621" max="3631" width="4.625" style="3" bestFit="1" customWidth="1"/>
    <col min="3632" max="3835" width="9" style="3"/>
    <col min="3836" max="3836" width="10.25" style="3" bestFit="1" customWidth="1"/>
    <col min="3837" max="3837" width="1.25" style="3" bestFit="1" customWidth="1"/>
    <col min="3838" max="3838" width="16.125" style="3" bestFit="1" customWidth="1"/>
    <col min="3839" max="3872" width="4.875" style="3" bestFit="1" customWidth="1"/>
    <col min="3873" max="3873" width="4.25" style="3" bestFit="1" customWidth="1"/>
    <col min="3874" max="3874" width="7.625" style="3" customWidth="1"/>
    <col min="3875" max="3875" width="7.5" style="3" bestFit="1" customWidth="1"/>
    <col min="3876" max="3876" width="4.25" style="3" bestFit="1" customWidth="1"/>
    <col min="3877" max="3887" width="4.625" style="3" bestFit="1" customWidth="1"/>
    <col min="3888" max="4091" width="9" style="3"/>
    <col min="4092" max="4092" width="10.25" style="3" bestFit="1" customWidth="1"/>
    <col min="4093" max="4093" width="1.25" style="3" bestFit="1" customWidth="1"/>
    <col min="4094" max="4094" width="16.125" style="3" bestFit="1" customWidth="1"/>
    <col min="4095" max="4128" width="4.875" style="3" bestFit="1" customWidth="1"/>
    <col min="4129" max="4129" width="4.25" style="3" bestFit="1" customWidth="1"/>
    <col min="4130" max="4130" width="7.625" style="3" customWidth="1"/>
    <col min="4131" max="4131" width="7.5" style="3" bestFit="1" customWidth="1"/>
    <col min="4132" max="4132" width="4.25" style="3" bestFit="1" customWidth="1"/>
    <col min="4133" max="4143" width="4.625" style="3" bestFit="1" customWidth="1"/>
    <col min="4144" max="4347" width="9" style="3"/>
    <col min="4348" max="4348" width="10.25" style="3" bestFit="1" customWidth="1"/>
    <col min="4349" max="4349" width="1.25" style="3" bestFit="1" customWidth="1"/>
    <col min="4350" max="4350" width="16.125" style="3" bestFit="1" customWidth="1"/>
    <col min="4351" max="4384" width="4.875" style="3" bestFit="1" customWidth="1"/>
    <col min="4385" max="4385" width="4.25" style="3" bestFit="1" customWidth="1"/>
    <col min="4386" max="4386" width="7.625" style="3" customWidth="1"/>
    <col min="4387" max="4387" width="7.5" style="3" bestFit="1" customWidth="1"/>
    <col min="4388" max="4388" width="4.25" style="3" bestFit="1" customWidth="1"/>
    <col min="4389" max="4399" width="4.625" style="3" bestFit="1" customWidth="1"/>
    <col min="4400" max="4603" width="9" style="3"/>
    <col min="4604" max="4604" width="10.25" style="3" bestFit="1" customWidth="1"/>
    <col min="4605" max="4605" width="1.25" style="3" bestFit="1" customWidth="1"/>
    <col min="4606" max="4606" width="16.125" style="3" bestFit="1" customWidth="1"/>
    <col min="4607" max="4640" width="4.875" style="3" bestFit="1" customWidth="1"/>
    <col min="4641" max="4641" width="4.25" style="3" bestFit="1" customWidth="1"/>
    <col min="4642" max="4642" width="7.625" style="3" customWidth="1"/>
    <col min="4643" max="4643" width="7.5" style="3" bestFit="1" customWidth="1"/>
    <col min="4644" max="4644" width="4.25" style="3" bestFit="1" customWidth="1"/>
    <col min="4645" max="4655" width="4.625" style="3" bestFit="1" customWidth="1"/>
    <col min="4656" max="4859" width="9" style="3"/>
    <col min="4860" max="4860" width="10.25" style="3" bestFit="1" customWidth="1"/>
    <col min="4861" max="4861" width="1.25" style="3" bestFit="1" customWidth="1"/>
    <col min="4862" max="4862" width="16.125" style="3" bestFit="1" customWidth="1"/>
    <col min="4863" max="4896" width="4.875" style="3" bestFit="1" customWidth="1"/>
    <col min="4897" max="4897" width="4.25" style="3" bestFit="1" customWidth="1"/>
    <col min="4898" max="4898" width="7.625" style="3" customWidth="1"/>
    <col min="4899" max="4899" width="7.5" style="3" bestFit="1" customWidth="1"/>
    <col min="4900" max="4900" width="4.25" style="3" bestFit="1" customWidth="1"/>
    <col min="4901" max="4911" width="4.625" style="3" bestFit="1" customWidth="1"/>
    <col min="4912" max="5115" width="9" style="3"/>
    <col min="5116" max="5116" width="10.25" style="3" bestFit="1" customWidth="1"/>
    <col min="5117" max="5117" width="1.25" style="3" bestFit="1" customWidth="1"/>
    <col min="5118" max="5118" width="16.125" style="3" bestFit="1" customWidth="1"/>
    <col min="5119" max="5152" width="4.875" style="3" bestFit="1" customWidth="1"/>
    <col min="5153" max="5153" width="4.25" style="3" bestFit="1" customWidth="1"/>
    <col min="5154" max="5154" width="7.625" style="3" customWidth="1"/>
    <col min="5155" max="5155" width="7.5" style="3" bestFit="1" customWidth="1"/>
    <col min="5156" max="5156" width="4.25" style="3" bestFit="1" customWidth="1"/>
    <col min="5157" max="5167" width="4.625" style="3" bestFit="1" customWidth="1"/>
    <col min="5168" max="5371" width="9" style="3"/>
    <col min="5372" max="5372" width="10.25" style="3" bestFit="1" customWidth="1"/>
    <col min="5373" max="5373" width="1.25" style="3" bestFit="1" customWidth="1"/>
    <col min="5374" max="5374" width="16.125" style="3" bestFit="1" customWidth="1"/>
    <col min="5375" max="5408" width="4.875" style="3" bestFit="1" customWidth="1"/>
    <col min="5409" max="5409" width="4.25" style="3" bestFit="1" customWidth="1"/>
    <col min="5410" max="5410" width="7.625" style="3" customWidth="1"/>
    <col min="5411" max="5411" width="7.5" style="3" bestFit="1" customWidth="1"/>
    <col min="5412" max="5412" width="4.25" style="3" bestFit="1" customWidth="1"/>
    <col min="5413" max="5423" width="4.625" style="3" bestFit="1" customWidth="1"/>
    <col min="5424" max="5627" width="9" style="3"/>
    <col min="5628" max="5628" width="10.25" style="3" bestFit="1" customWidth="1"/>
    <col min="5629" max="5629" width="1.25" style="3" bestFit="1" customWidth="1"/>
    <col min="5630" max="5630" width="16.125" style="3" bestFit="1" customWidth="1"/>
    <col min="5631" max="5664" width="4.875" style="3" bestFit="1" customWidth="1"/>
    <col min="5665" max="5665" width="4.25" style="3" bestFit="1" customWidth="1"/>
    <col min="5666" max="5666" width="7.625" style="3" customWidth="1"/>
    <col min="5667" max="5667" width="7.5" style="3" bestFit="1" customWidth="1"/>
    <col min="5668" max="5668" width="4.25" style="3" bestFit="1" customWidth="1"/>
    <col min="5669" max="5679" width="4.625" style="3" bestFit="1" customWidth="1"/>
    <col min="5680" max="5883" width="9" style="3"/>
    <col min="5884" max="5884" width="10.25" style="3" bestFit="1" customWidth="1"/>
    <col min="5885" max="5885" width="1.25" style="3" bestFit="1" customWidth="1"/>
    <col min="5886" max="5886" width="16.125" style="3" bestFit="1" customWidth="1"/>
    <col min="5887" max="5920" width="4.875" style="3" bestFit="1" customWidth="1"/>
    <col min="5921" max="5921" width="4.25" style="3" bestFit="1" customWidth="1"/>
    <col min="5922" max="5922" width="7.625" style="3" customWidth="1"/>
    <col min="5923" max="5923" width="7.5" style="3" bestFit="1" customWidth="1"/>
    <col min="5924" max="5924" width="4.25" style="3" bestFit="1" customWidth="1"/>
    <col min="5925" max="5935" width="4.625" style="3" bestFit="1" customWidth="1"/>
    <col min="5936" max="6139" width="9" style="3"/>
    <col min="6140" max="6140" width="10.25" style="3" bestFit="1" customWidth="1"/>
    <col min="6141" max="6141" width="1.25" style="3" bestFit="1" customWidth="1"/>
    <col min="6142" max="6142" width="16.125" style="3" bestFit="1" customWidth="1"/>
    <col min="6143" max="6176" width="4.875" style="3" bestFit="1" customWidth="1"/>
    <col min="6177" max="6177" width="4.25" style="3" bestFit="1" customWidth="1"/>
    <col min="6178" max="6178" width="7.625" style="3" customWidth="1"/>
    <col min="6179" max="6179" width="7.5" style="3" bestFit="1" customWidth="1"/>
    <col min="6180" max="6180" width="4.25" style="3" bestFit="1" customWidth="1"/>
    <col min="6181" max="6191" width="4.625" style="3" bestFit="1" customWidth="1"/>
    <col min="6192" max="6395" width="9" style="3"/>
    <col min="6396" max="6396" width="10.25" style="3" bestFit="1" customWidth="1"/>
    <col min="6397" max="6397" width="1.25" style="3" bestFit="1" customWidth="1"/>
    <col min="6398" max="6398" width="16.125" style="3" bestFit="1" customWidth="1"/>
    <col min="6399" max="6432" width="4.875" style="3" bestFit="1" customWidth="1"/>
    <col min="6433" max="6433" width="4.25" style="3" bestFit="1" customWidth="1"/>
    <col min="6434" max="6434" width="7.625" style="3" customWidth="1"/>
    <col min="6435" max="6435" width="7.5" style="3" bestFit="1" customWidth="1"/>
    <col min="6436" max="6436" width="4.25" style="3" bestFit="1" customWidth="1"/>
    <col min="6437" max="6447" width="4.625" style="3" bestFit="1" customWidth="1"/>
    <col min="6448" max="6651" width="9" style="3"/>
    <col min="6652" max="6652" width="10.25" style="3" bestFit="1" customWidth="1"/>
    <col min="6653" max="6653" width="1.25" style="3" bestFit="1" customWidth="1"/>
    <col min="6654" max="6654" width="16.125" style="3" bestFit="1" customWidth="1"/>
    <col min="6655" max="6688" width="4.875" style="3" bestFit="1" customWidth="1"/>
    <col min="6689" max="6689" width="4.25" style="3" bestFit="1" customWidth="1"/>
    <col min="6690" max="6690" width="7.625" style="3" customWidth="1"/>
    <col min="6691" max="6691" width="7.5" style="3" bestFit="1" customWidth="1"/>
    <col min="6692" max="6692" width="4.25" style="3" bestFit="1" customWidth="1"/>
    <col min="6693" max="6703" width="4.625" style="3" bestFit="1" customWidth="1"/>
    <col min="6704" max="6907" width="9" style="3"/>
    <col min="6908" max="6908" width="10.25" style="3" bestFit="1" customWidth="1"/>
    <col min="6909" max="6909" width="1.25" style="3" bestFit="1" customWidth="1"/>
    <col min="6910" max="6910" width="16.125" style="3" bestFit="1" customWidth="1"/>
    <col min="6911" max="6944" width="4.875" style="3" bestFit="1" customWidth="1"/>
    <col min="6945" max="6945" width="4.25" style="3" bestFit="1" customWidth="1"/>
    <col min="6946" max="6946" width="7.625" style="3" customWidth="1"/>
    <col min="6947" max="6947" width="7.5" style="3" bestFit="1" customWidth="1"/>
    <col min="6948" max="6948" width="4.25" style="3" bestFit="1" customWidth="1"/>
    <col min="6949" max="6959" width="4.625" style="3" bestFit="1" customWidth="1"/>
    <col min="6960" max="7163" width="9" style="3"/>
    <col min="7164" max="7164" width="10.25" style="3" bestFit="1" customWidth="1"/>
    <col min="7165" max="7165" width="1.25" style="3" bestFit="1" customWidth="1"/>
    <col min="7166" max="7166" width="16.125" style="3" bestFit="1" customWidth="1"/>
    <col min="7167" max="7200" width="4.875" style="3" bestFit="1" customWidth="1"/>
    <col min="7201" max="7201" width="4.25" style="3" bestFit="1" customWidth="1"/>
    <col min="7202" max="7202" width="7.625" style="3" customWidth="1"/>
    <col min="7203" max="7203" width="7.5" style="3" bestFit="1" customWidth="1"/>
    <col min="7204" max="7204" width="4.25" style="3" bestFit="1" customWidth="1"/>
    <col min="7205" max="7215" width="4.625" style="3" bestFit="1" customWidth="1"/>
    <col min="7216" max="7419" width="9" style="3"/>
    <col min="7420" max="7420" width="10.25" style="3" bestFit="1" customWidth="1"/>
    <col min="7421" max="7421" width="1.25" style="3" bestFit="1" customWidth="1"/>
    <col min="7422" max="7422" width="16.125" style="3" bestFit="1" customWidth="1"/>
    <col min="7423" max="7456" width="4.875" style="3" bestFit="1" customWidth="1"/>
    <col min="7457" max="7457" width="4.25" style="3" bestFit="1" customWidth="1"/>
    <col min="7458" max="7458" width="7.625" style="3" customWidth="1"/>
    <col min="7459" max="7459" width="7.5" style="3" bestFit="1" customWidth="1"/>
    <col min="7460" max="7460" width="4.25" style="3" bestFit="1" customWidth="1"/>
    <col min="7461" max="7471" width="4.625" style="3" bestFit="1" customWidth="1"/>
    <col min="7472" max="7675" width="9" style="3"/>
    <col min="7676" max="7676" width="10.25" style="3" bestFit="1" customWidth="1"/>
    <col min="7677" max="7677" width="1.25" style="3" bestFit="1" customWidth="1"/>
    <col min="7678" max="7678" width="16.125" style="3" bestFit="1" customWidth="1"/>
    <col min="7679" max="7712" width="4.875" style="3" bestFit="1" customWidth="1"/>
    <col min="7713" max="7713" width="4.25" style="3" bestFit="1" customWidth="1"/>
    <col min="7714" max="7714" width="7.625" style="3" customWidth="1"/>
    <col min="7715" max="7715" width="7.5" style="3" bestFit="1" customWidth="1"/>
    <col min="7716" max="7716" width="4.25" style="3" bestFit="1" customWidth="1"/>
    <col min="7717" max="7727" width="4.625" style="3" bestFit="1" customWidth="1"/>
    <col min="7728" max="7931" width="9" style="3"/>
    <col min="7932" max="7932" width="10.25" style="3" bestFit="1" customWidth="1"/>
    <col min="7933" max="7933" width="1.25" style="3" bestFit="1" customWidth="1"/>
    <col min="7934" max="7934" width="16.125" style="3" bestFit="1" customWidth="1"/>
    <col min="7935" max="7968" width="4.875" style="3" bestFit="1" customWidth="1"/>
    <col min="7969" max="7969" width="4.25" style="3" bestFit="1" customWidth="1"/>
    <col min="7970" max="7970" width="7.625" style="3" customWidth="1"/>
    <col min="7971" max="7971" width="7.5" style="3" bestFit="1" customWidth="1"/>
    <col min="7972" max="7972" width="4.25" style="3" bestFit="1" customWidth="1"/>
    <col min="7973" max="7983" width="4.625" style="3" bestFit="1" customWidth="1"/>
    <col min="7984" max="8187" width="9" style="3"/>
    <col min="8188" max="8188" width="10.25" style="3" bestFit="1" customWidth="1"/>
    <col min="8189" max="8189" width="1.25" style="3" bestFit="1" customWidth="1"/>
    <col min="8190" max="8190" width="16.125" style="3" bestFit="1" customWidth="1"/>
    <col min="8191" max="8224" width="4.875" style="3" bestFit="1" customWidth="1"/>
    <col min="8225" max="8225" width="4.25" style="3" bestFit="1" customWidth="1"/>
    <col min="8226" max="8226" width="7.625" style="3" customWidth="1"/>
    <col min="8227" max="8227" width="7.5" style="3" bestFit="1" customWidth="1"/>
    <col min="8228" max="8228" width="4.25" style="3" bestFit="1" customWidth="1"/>
    <col min="8229" max="8239" width="4.625" style="3" bestFit="1" customWidth="1"/>
    <col min="8240" max="8443" width="9" style="3"/>
    <col min="8444" max="8444" width="10.25" style="3" bestFit="1" customWidth="1"/>
    <col min="8445" max="8445" width="1.25" style="3" bestFit="1" customWidth="1"/>
    <col min="8446" max="8446" width="16.125" style="3" bestFit="1" customWidth="1"/>
    <col min="8447" max="8480" width="4.875" style="3" bestFit="1" customWidth="1"/>
    <col min="8481" max="8481" width="4.25" style="3" bestFit="1" customWidth="1"/>
    <col min="8482" max="8482" width="7.625" style="3" customWidth="1"/>
    <col min="8483" max="8483" width="7.5" style="3" bestFit="1" customWidth="1"/>
    <col min="8484" max="8484" width="4.25" style="3" bestFit="1" customWidth="1"/>
    <col min="8485" max="8495" width="4.625" style="3" bestFit="1" customWidth="1"/>
    <col min="8496" max="8699" width="9" style="3"/>
    <col min="8700" max="8700" width="10.25" style="3" bestFit="1" customWidth="1"/>
    <col min="8701" max="8701" width="1.25" style="3" bestFit="1" customWidth="1"/>
    <col min="8702" max="8702" width="16.125" style="3" bestFit="1" customWidth="1"/>
    <col min="8703" max="8736" width="4.875" style="3" bestFit="1" customWidth="1"/>
    <col min="8737" max="8737" width="4.25" style="3" bestFit="1" customWidth="1"/>
    <col min="8738" max="8738" width="7.625" style="3" customWidth="1"/>
    <col min="8739" max="8739" width="7.5" style="3" bestFit="1" customWidth="1"/>
    <col min="8740" max="8740" width="4.25" style="3" bestFit="1" customWidth="1"/>
    <col min="8741" max="8751" width="4.625" style="3" bestFit="1" customWidth="1"/>
    <col min="8752" max="8955" width="9" style="3"/>
    <col min="8956" max="8956" width="10.25" style="3" bestFit="1" customWidth="1"/>
    <col min="8957" max="8957" width="1.25" style="3" bestFit="1" customWidth="1"/>
    <col min="8958" max="8958" width="16.125" style="3" bestFit="1" customWidth="1"/>
    <col min="8959" max="8992" width="4.875" style="3" bestFit="1" customWidth="1"/>
    <col min="8993" max="8993" width="4.25" style="3" bestFit="1" customWidth="1"/>
    <col min="8994" max="8994" width="7.625" style="3" customWidth="1"/>
    <col min="8995" max="8995" width="7.5" style="3" bestFit="1" customWidth="1"/>
    <col min="8996" max="8996" width="4.25" style="3" bestFit="1" customWidth="1"/>
    <col min="8997" max="9007" width="4.625" style="3" bestFit="1" customWidth="1"/>
    <col min="9008" max="9211" width="9" style="3"/>
    <col min="9212" max="9212" width="10.25" style="3" bestFit="1" customWidth="1"/>
    <col min="9213" max="9213" width="1.25" style="3" bestFit="1" customWidth="1"/>
    <col min="9214" max="9214" width="16.125" style="3" bestFit="1" customWidth="1"/>
    <col min="9215" max="9248" width="4.875" style="3" bestFit="1" customWidth="1"/>
    <col min="9249" max="9249" width="4.25" style="3" bestFit="1" customWidth="1"/>
    <col min="9250" max="9250" width="7.625" style="3" customWidth="1"/>
    <col min="9251" max="9251" width="7.5" style="3" bestFit="1" customWidth="1"/>
    <col min="9252" max="9252" width="4.25" style="3" bestFit="1" customWidth="1"/>
    <col min="9253" max="9263" width="4.625" style="3" bestFit="1" customWidth="1"/>
    <col min="9264" max="9467" width="9" style="3"/>
    <col min="9468" max="9468" width="10.25" style="3" bestFit="1" customWidth="1"/>
    <col min="9469" max="9469" width="1.25" style="3" bestFit="1" customWidth="1"/>
    <col min="9470" max="9470" width="16.125" style="3" bestFit="1" customWidth="1"/>
    <col min="9471" max="9504" width="4.875" style="3" bestFit="1" customWidth="1"/>
    <col min="9505" max="9505" width="4.25" style="3" bestFit="1" customWidth="1"/>
    <col min="9506" max="9506" width="7.625" style="3" customWidth="1"/>
    <col min="9507" max="9507" width="7.5" style="3" bestFit="1" customWidth="1"/>
    <col min="9508" max="9508" width="4.25" style="3" bestFit="1" customWidth="1"/>
    <col min="9509" max="9519" width="4.625" style="3" bestFit="1" customWidth="1"/>
    <col min="9520" max="9723" width="9" style="3"/>
    <col min="9724" max="9724" width="10.25" style="3" bestFit="1" customWidth="1"/>
    <col min="9725" max="9725" width="1.25" style="3" bestFit="1" customWidth="1"/>
    <col min="9726" max="9726" width="16.125" style="3" bestFit="1" customWidth="1"/>
    <col min="9727" max="9760" width="4.875" style="3" bestFit="1" customWidth="1"/>
    <col min="9761" max="9761" width="4.25" style="3" bestFit="1" customWidth="1"/>
    <col min="9762" max="9762" width="7.625" style="3" customWidth="1"/>
    <col min="9763" max="9763" width="7.5" style="3" bestFit="1" customWidth="1"/>
    <col min="9764" max="9764" width="4.25" style="3" bestFit="1" customWidth="1"/>
    <col min="9765" max="9775" width="4.625" style="3" bestFit="1" customWidth="1"/>
    <col min="9776" max="9979" width="9" style="3"/>
    <col min="9980" max="9980" width="10.25" style="3" bestFit="1" customWidth="1"/>
    <col min="9981" max="9981" width="1.25" style="3" bestFit="1" customWidth="1"/>
    <col min="9982" max="9982" width="16.125" style="3" bestFit="1" customWidth="1"/>
    <col min="9983" max="10016" width="4.875" style="3" bestFit="1" customWidth="1"/>
    <col min="10017" max="10017" width="4.25" style="3" bestFit="1" customWidth="1"/>
    <col min="10018" max="10018" width="7.625" style="3" customWidth="1"/>
    <col min="10019" max="10019" width="7.5" style="3" bestFit="1" customWidth="1"/>
    <col min="10020" max="10020" width="4.25" style="3" bestFit="1" customWidth="1"/>
    <col min="10021" max="10031" width="4.625" style="3" bestFit="1" customWidth="1"/>
    <col min="10032" max="10235" width="9" style="3"/>
    <col min="10236" max="10236" width="10.25" style="3" bestFit="1" customWidth="1"/>
    <col min="10237" max="10237" width="1.25" style="3" bestFit="1" customWidth="1"/>
    <col min="10238" max="10238" width="16.125" style="3" bestFit="1" customWidth="1"/>
    <col min="10239" max="10272" width="4.875" style="3" bestFit="1" customWidth="1"/>
    <col min="10273" max="10273" width="4.25" style="3" bestFit="1" customWidth="1"/>
    <col min="10274" max="10274" width="7.625" style="3" customWidth="1"/>
    <col min="10275" max="10275" width="7.5" style="3" bestFit="1" customWidth="1"/>
    <col min="10276" max="10276" width="4.25" style="3" bestFit="1" customWidth="1"/>
    <col min="10277" max="10287" width="4.625" style="3" bestFit="1" customWidth="1"/>
    <col min="10288" max="10491" width="9" style="3"/>
    <col min="10492" max="10492" width="10.25" style="3" bestFit="1" customWidth="1"/>
    <col min="10493" max="10493" width="1.25" style="3" bestFit="1" customWidth="1"/>
    <col min="10494" max="10494" width="16.125" style="3" bestFit="1" customWidth="1"/>
    <col min="10495" max="10528" width="4.875" style="3" bestFit="1" customWidth="1"/>
    <col min="10529" max="10529" width="4.25" style="3" bestFit="1" customWidth="1"/>
    <col min="10530" max="10530" width="7.625" style="3" customWidth="1"/>
    <col min="10531" max="10531" width="7.5" style="3" bestFit="1" customWidth="1"/>
    <col min="10532" max="10532" width="4.25" style="3" bestFit="1" customWidth="1"/>
    <col min="10533" max="10543" width="4.625" style="3" bestFit="1" customWidth="1"/>
    <col min="10544" max="10747" width="9" style="3"/>
    <col min="10748" max="10748" width="10.25" style="3" bestFit="1" customWidth="1"/>
    <col min="10749" max="10749" width="1.25" style="3" bestFit="1" customWidth="1"/>
    <col min="10750" max="10750" width="16.125" style="3" bestFit="1" customWidth="1"/>
    <col min="10751" max="10784" width="4.875" style="3" bestFit="1" customWidth="1"/>
    <col min="10785" max="10785" width="4.25" style="3" bestFit="1" customWidth="1"/>
    <col min="10786" max="10786" width="7.625" style="3" customWidth="1"/>
    <col min="10787" max="10787" width="7.5" style="3" bestFit="1" customWidth="1"/>
    <col min="10788" max="10788" width="4.25" style="3" bestFit="1" customWidth="1"/>
    <col min="10789" max="10799" width="4.625" style="3" bestFit="1" customWidth="1"/>
    <col min="10800" max="11003" width="9" style="3"/>
    <col min="11004" max="11004" width="10.25" style="3" bestFit="1" customWidth="1"/>
    <col min="11005" max="11005" width="1.25" style="3" bestFit="1" customWidth="1"/>
    <col min="11006" max="11006" width="16.125" style="3" bestFit="1" customWidth="1"/>
    <col min="11007" max="11040" width="4.875" style="3" bestFit="1" customWidth="1"/>
    <col min="11041" max="11041" width="4.25" style="3" bestFit="1" customWidth="1"/>
    <col min="11042" max="11042" width="7.625" style="3" customWidth="1"/>
    <col min="11043" max="11043" width="7.5" style="3" bestFit="1" customWidth="1"/>
    <col min="11044" max="11044" width="4.25" style="3" bestFit="1" customWidth="1"/>
    <col min="11045" max="11055" width="4.625" style="3" bestFit="1" customWidth="1"/>
    <col min="11056" max="11259" width="9" style="3"/>
    <col min="11260" max="11260" width="10.25" style="3" bestFit="1" customWidth="1"/>
    <col min="11261" max="11261" width="1.25" style="3" bestFit="1" customWidth="1"/>
    <col min="11262" max="11262" width="16.125" style="3" bestFit="1" customWidth="1"/>
    <col min="11263" max="11296" width="4.875" style="3" bestFit="1" customWidth="1"/>
    <col min="11297" max="11297" width="4.25" style="3" bestFit="1" customWidth="1"/>
    <col min="11298" max="11298" width="7.625" style="3" customWidth="1"/>
    <col min="11299" max="11299" width="7.5" style="3" bestFit="1" customWidth="1"/>
    <col min="11300" max="11300" width="4.25" style="3" bestFit="1" customWidth="1"/>
    <col min="11301" max="11311" width="4.625" style="3" bestFit="1" customWidth="1"/>
    <col min="11312" max="11515" width="9" style="3"/>
    <col min="11516" max="11516" width="10.25" style="3" bestFit="1" customWidth="1"/>
    <col min="11517" max="11517" width="1.25" style="3" bestFit="1" customWidth="1"/>
    <col min="11518" max="11518" width="16.125" style="3" bestFit="1" customWidth="1"/>
    <col min="11519" max="11552" width="4.875" style="3" bestFit="1" customWidth="1"/>
    <col min="11553" max="11553" width="4.25" style="3" bestFit="1" customWidth="1"/>
    <col min="11554" max="11554" width="7.625" style="3" customWidth="1"/>
    <col min="11555" max="11555" width="7.5" style="3" bestFit="1" customWidth="1"/>
    <col min="11556" max="11556" width="4.25" style="3" bestFit="1" customWidth="1"/>
    <col min="11557" max="11567" width="4.625" style="3" bestFit="1" customWidth="1"/>
    <col min="11568" max="11771" width="9" style="3"/>
    <col min="11772" max="11772" width="10.25" style="3" bestFit="1" customWidth="1"/>
    <col min="11773" max="11773" width="1.25" style="3" bestFit="1" customWidth="1"/>
    <col min="11774" max="11774" width="16.125" style="3" bestFit="1" customWidth="1"/>
    <col min="11775" max="11808" width="4.875" style="3" bestFit="1" customWidth="1"/>
    <col min="11809" max="11809" width="4.25" style="3" bestFit="1" customWidth="1"/>
    <col min="11810" max="11810" width="7.625" style="3" customWidth="1"/>
    <col min="11811" max="11811" width="7.5" style="3" bestFit="1" customWidth="1"/>
    <col min="11812" max="11812" width="4.25" style="3" bestFit="1" customWidth="1"/>
    <col min="11813" max="11823" width="4.625" style="3" bestFit="1" customWidth="1"/>
    <col min="11824" max="12027" width="9" style="3"/>
    <col min="12028" max="12028" width="10.25" style="3" bestFit="1" customWidth="1"/>
    <col min="12029" max="12029" width="1.25" style="3" bestFit="1" customWidth="1"/>
    <col min="12030" max="12030" width="16.125" style="3" bestFit="1" customWidth="1"/>
    <col min="12031" max="12064" width="4.875" style="3" bestFit="1" customWidth="1"/>
    <col min="12065" max="12065" width="4.25" style="3" bestFit="1" customWidth="1"/>
    <col min="12066" max="12066" width="7.625" style="3" customWidth="1"/>
    <col min="12067" max="12067" width="7.5" style="3" bestFit="1" customWidth="1"/>
    <col min="12068" max="12068" width="4.25" style="3" bestFit="1" customWidth="1"/>
    <col min="12069" max="12079" width="4.625" style="3" bestFit="1" customWidth="1"/>
    <col min="12080" max="12283" width="9" style="3"/>
    <col min="12284" max="12284" width="10.25" style="3" bestFit="1" customWidth="1"/>
    <col min="12285" max="12285" width="1.25" style="3" bestFit="1" customWidth="1"/>
    <col min="12286" max="12286" width="16.125" style="3" bestFit="1" customWidth="1"/>
    <col min="12287" max="12320" width="4.875" style="3" bestFit="1" customWidth="1"/>
    <col min="12321" max="12321" width="4.25" style="3" bestFit="1" customWidth="1"/>
    <col min="12322" max="12322" width="7.625" style="3" customWidth="1"/>
    <col min="12323" max="12323" width="7.5" style="3" bestFit="1" customWidth="1"/>
    <col min="12324" max="12324" width="4.25" style="3" bestFit="1" customWidth="1"/>
    <col min="12325" max="12335" width="4.625" style="3" bestFit="1" customWidth="1"/>
    <col min="12336" max="12539" width="9" style="3"/>
    <col min="12540" max="12540" width="10.25" style="3" bestFit="1" customWidth="1"/>
    <col min="12541" max="12541" width="1.25" style="3" bestFit="1" customWidth="1"/>
    <col min="12542" max="12542" width="16.125" style="3" bestFit="1" customWidth="1"/>
    <col min="12543" max="12576" width="4.875" style="3" bestFit="1" customWidth="1"/>
    <col min="12577" max="12577" width="4.25" style="3" bestFit="1" customWidth="1"/>
    <col min="12578" max="12578" width="7.625" style="3" customWidth="1"/>
    <col min="12579" max="12579" width="7.5" style="3" bestFit="1" customWidth="1"/>
    <col min="12580" max="12580" width="4.25" style="3" bestFit="1" customWidth="1"/>
    <col min="12581" max="12591" width="4.625" style="3" bestFit="1" customWidth="1"/>
    <col min="12592" max="12795" width="9" style="3"/>
    <col min="12796" max="12796" width="10.25" style="3" bestFit="1" customWidth="1"/>
    <col min="12797" max="12797" width="1.25" style="3" bestFit="1" customWidth="1"/>
    <col min="12798" max="12798" width="16.125" style="3" bestFit="1" customWidth="1"/>
    <col min="12799" max="12832" width="4.875" style="3" bestFit="1" customWidth="1"/>
    <col min="12833" max="12833" width="4.25" style="3" bestFit="1" customWidth="1"/>
    <col min="12834" max="12834" width="7.625" style="3" customWidth="1"/>
    <col min="12835" max="12835" width="7.5" style="3" bestFit="1" customWidth="1"/>
    <col min="12836" max="12836" width="4.25" style="3" bestFit="1" customWidth="1"/>
    <col min="12837" max="12847" width="4.625" style="3" bestFit="1" customWidth="1"/>
    <col min="12848" max="13051" width="9" style="3"/>
    <col min="13052" max="13052" width="10.25" style="3" bestFit="1" customWidth="1"/>
    <col min="13053" max="13053" width="1.25" style="3" bestFit="1" customWidth="1"/>
    <col min="13054" max="13054" width="16.125" style="3" bestFit="1" customWidth="1"/>
    <col min="13055" max="13088" width="4.875" style="3" bestFit="1" customWidth="1"/>
    <col min="13089" max="13089" width="4.25" style="3" bestFit="1" customWidth="1"/>
    <col min="13090" max="13090" width="7.625" style="3" customWidth="1"/>
    <col min="13091" max="13091" width="7.5" style="3" bestFit="1" customWidth="1"/>
    <col min="13092" max="13092" width="4.25" style="3" bestFit="1" customWidth="1"/>
    <col min="13093" max="13103" width="4.625" style="3" bestFit="1" customWidth="1"/>
    <col min="13104" max="13307" width="9" style="3"/>
    <col min="13308" max="13308" width="10.25" style="3" bestFit="1" customWidth="1"/>
    <col min="13309" max="13309" width="1.25" style="3" bestFit="1" customWidth="1"/>
    <col min="13310" max="13310" width="16.125" style="3" bestFit="1" customWidth="1"/>
    <col min="13311" max="13344" width="4.875" style="3" bestFit="1" customWidth="1"/>
    <col min="13345" max="13345" width="4.25" style="3" bestFit="1" customWidth="1"/>
    <col min="13346" max="13346" width="7.625" style="3" customWidth="1"/>
    <col min="13347" max="13347" width="7.5" style="3" bestFit="1" customWidth="1"/>
    <col min="13348" max="13348" width="4.25" style="3" bestFit="1" customWidth="1"/>
    <col min="13349" max="13359" width="4.625" style="3" bestFit="1" customWidth="1"/>
    <col min="13360" max="13563" width="9" style="3"/>
    <col min="13564" max="13564" width="10.25" style="3" bestFit="1" customWidth="1"/>
    <col min="13565" max="13565" width="1.25" style="3" bestFit="1" customWidth="1"/>
    <col min="13566" max="13566" width="16.125" style="3" bestFit="1" customWidth="1"/>
    <col min="13567" max="13600" width="4.875" style="3" bestFit="1" customWidth="1"/>
    <col min="13601" max="13601" width="4.25" style="3" bestFit="1" customWidth="1"/>
    <col min="13602" max="13602" width="7.625" style="3" customWidth="1"/>
    <col min="13603" max="13603" width="7.5" style="3" bestFit="1" customWidth="1"/>
    <col min="13604" max="13604" width="4.25" style="3" bestFit="1" customWidth="1"/>
    <col min="13605" max="13615" width="4.625" style="3" bestFit="1" customWidth="1"/>
    <col min="13616" max="13819" width="9" style="3"/>
    <col min="13820" max="13820" width="10.25" style="3" bestFit="1" customWidth="1"/>
    <col min="13821" max="13821" width="1.25" style="3" bestFit="1" customWidth="1"/>
    <col min="13822" max="13822" width="16.125" style="3" bestFit="1" customWidth="1"/>
    <col min="13823" max="13856" width="4.875" style="3" bestFit="1" customWidth="1"/>
    <col min="13857" max="13857" width="4.25" style="3" bestFit="1" customWidth="1"/>
    <col min="13858" max="13858" width="7.625" style="3" customWidth="1"/>
    <col min="13859" max="13859" width="7.5" style="3" bestFit="1" customWidth="1"/>
    <col min="13860" max="13860" width="4.25" style="3" bestFit="1" customWidth="1"/>
    <col min="13861" max="13871" width="4.625" style="3" bestFit="1" customWidth="1"/>
    <col min="13872" max="14075" width="9" style="3"/>
    <col min="14076" max="14076" width="10.25" style="3" bestFit="1" customWidth="1"/>
    <col min="14077" max="14077" width="1.25" style="3" bestFit="1" customWidth="1"/>
    <col min="14078" max="14078" width="16.125" style="3" bestFit="1" customWidth="1"/>
    <col min="14079" max="14112" width="4.875" style="3" bestFit="1" customWidth="1"/>
    <col min="14113" max="14113" width="4.25" style="3" bestFit="1" customWidth="1"/>
    <col min="14114" max="14114" width="7.625" style="3" customWidth="1"/>
    <col min="14115" max="14115" width="7.5" style="3" bestFit="1" customWidth="1"/>
    <col min="14116" max="14116" width="4.25" style="3" bestFit="1" customWidth="1"/>
    <col min="14117" max="14127" width="4.625" style="3" bestFit="1" customWidth="1"/>
    <col min="14128" max="14331" width="9" style="3"/>
    <col min="14332" max="14332" width="10.25" style="3" bestFit="1" customWidth="1"/>
    <col min="14333" max="14333" width="1.25" style="3" bestFit="1" customWidth="1"/>
    <col min="14334" max="14334" width="16.125" style="3" bestFit="1" customWidth="1"/>
    <col min="14335" max="14368" width="4.875" style="3" bestFit="1" customWidth="1"/>
    <col min="14369" max="14369" width="4.25" style="3" bestFit="1" customWidth="1"/>
    <col min="14370" max="14370" width="7.625" style="3" customWidth="1"/>
    <col min="14371" max="14371" width="7.5" style="3" bestFit="1" customWidth="1"/>
    <col min="14372" max="14372" width="4.25" style="3" bestFit="1" customWidth="1"/>
    <col min="14373" max="14383" width="4.625" style="3" bestFit="1" customWidth="1"/>
    <col min="14384" max="14587" width="9" style="3"/>
    <col min="14588" max="14588" width="10.25" style="3" bestFit="1" customWidth="1"/>
    <col min="14589" max="14589" width="1.25" style="3" bestFit="1" customWidth="1"/>
    <col min="14590" max="14590" width="16.125" style="3" bestFit="1" customWidth="1"/>
    <col min="14591" max="14624" width="4.875" style="3" bestFit="1" customWidth="1"/>
    <col min="14625" max="14625" width="4.25" style="3" bestFit="1" customWidth="1"/>
    <col min="14626" max="14626" width="7.625" style="3" customWidth="1"/>
    <col min="14627" max="14627" width="7.5" style="3" bestFit="1" customWidth="1"/>
    <col min="14628" max="14628" width="4.25" style="3" bestFit="1" customWidth="1"/>
    <col min="14629" max="14639" width="4.625" style="3" bestFit="1" customWidth="1"/>
    <col min="14640" max="14843" width="9" style="3"/>
    <col min="14844" max="14844" width="10.25" style="3" bestFit="1" customWidth="1"/>
    <col min="14845" max="14845" width="1.25" style="3" bestFit="1" customWidth="1"/>
    <col min="14846" max="14846" width="16.125" style="3" bestFit="1" customWidth="1"/>
    <col min="14847" max="14880" width="4.875" style="3" bestFit="1" customWidth="1"/>
    <col min="14881" max="14881" width="4.25" style="3" bestFit="1" customWidth="1"/>
    <col min="14882" max="14882" width="7.625" style="3" customWidth="1"/>
    <col min="14883" max="14883" width="7.5" style="3" bestFit="1" customWidth="1"/>
    <col min="14884" max="14884" width="4.25" style="3" bestFit="1" customWidth="1"/>
    <col min="14885" max="14895" width="4.625" style="3" bestFit="1" customWidth="1"/>
    <col min="14896" max="15099" width="9" style="3"/>
    <col min="15100" max="15100" width="10.25" style="3" bestFit="1" customWidth="1"/>
    <col min="15101" max="15101" width="1.25" style="3" bestFit="1" customWidth="1"/>
    <col min="15102" max="15102" width="16.125" style="3" bestFit="1" customWidth="1"/>
    <col min="15103" max="15136" width="4.875" style="3" bestFit="1" customWidth="1"/>
    <col min="15137" max="15137" width="4.25" style="3" bestFit="1" customWidth="1"/>
    <col min="15138" max="15138" width="7.625" style="3" customWidth="1"/>
    <col min="15139" max="15139" width="7.5" style="3" bestFit="1" customWidth="1"/>
    <col min="15140" max="15140" width="4.25" style="3" bestFit="1" customWidth="1"/>
    <col min="15141" max="15151" width="4.625" style="3" bestFit="1" customWidth="1"/>
    <col min="15152" max="15355" width="9" style="3"/>
    <col min="15356" max="15356" width="10.25" style="3" bestFit="1" customWidth="1"/>
    <col min="15357" max="15357" width="1.25" style="3" bestFit="1" customWidth="1"/>
    <col min="15358" max="15358" width="16.125" style="3" bestFit="1" customWidth="1"/>
    <col min="15359" max="15392" width="4.875" style="3" bestFit="1" customWidth="1"/>
    <col min="15393" max="15393" width="4.25" style="3" bestFit="1" customWidth="1"/>
    <col min="15394" max="15394" width="7.625" style="3" customWidth="1"/>
    <col min="15395" max="15395" width="7.5" style="3" bestFit="1" customWidth="1"/>
    <col min="15396" max="15396" width="4.25" style="3" bestFit="1" customWidth="1"/>
    <col min="15397" max="15407" width="4.625" style="3" bestFit="1" customWidth="1"/>
    <col min="15408" max="15611" width="9" style="3"/>
    <col min="15612" max="15612" width="10.25" style="3" bestFit="1" customWidth="1"/>
    <col min="15613" max="15613" width="1.25" style="3" bestFit="1" customWidth="1"/>
    <col min="15614" max="15614" width="16.125" style="3" bestFit="1" customWidth="1"/>
    <col min="15615" max="15648" width="4.875" style="3" bestFit="1" customWidth="1"/>
    <col min="15649" max="15649" width="4.25" style="3" bestFit="1" customWidth="1"/>
    <col min="15650" max="15650" width="7.625" style="3" customWidth="1"/>
    <col min="15651" max="15651" width="7.5" style="3" bestFit="1" customWidth="1"/>
    <col min="15652" max="15652" width="4.25" style="3" bestFit="1" customWidth="1"/>
    <col min="15653" max="15663" width="4.625" style="3" bestFit="1" customWidth="1"/>
    <col min="15664" max="15867" width="9" style="3"/>
    <col min="15868" max="15868" width="10.25" style="3" bestFit="1" customWidth="1"/>
    <col min="15869" max="15869" width="1.25" style="3" bestFit="1" customWidth="1"/>
    <col min="15870" max="15870" width="16.125" style="3" bestFit="1" customWidth="1"/>
    <col min="15871" max="15904" width="4.875" style="3" bestFit="1" customWidth="1"/>
    <col min="15905" max="15905" width="4.25" style="3" bestFit="1" customWidth="1"/>
    <col min="15906" max="15906" width="7.625" style="3" customWidth="1"/>
    <col min="15907" max="15907" width="7.5" style="3" bestFit="1" customWidth="1"/>
    <col min="15908" max="15908" width="4.25" style="3" bestFit="1" customWidth="1"/>
    <col min="15909" max="15919" width="4.625" style="3" bestFit="1" customWidth="1"/>
    <col min="15920" max="16123" width="9" style="3"/>
    <col min="16124" max="16124" width="10.25" style="3" bestFit="1" customWidth="1"/>
    <col min="16125" max="16125" width="1.25" style="3" bestFit="1" customWidth="1"/>
    <col min="16126" max="16126" width="16.125" style="3" bestFit="1" customWidth="1"/>
    <col min="16127" max="16160" width="4.875" style="3" bestFit="1" customWidth="1"/>
    <col min="16161" max="16161" width="4.25" style="3" bestFit="1" customWidth="1"/>
    <col min="16162" max="16162" width="7.625" style="3" customWidth="1"/>
    <col min="16163" max="16163" width="7.5" style="3" bestFit="1" customWidth="1"/>
    <col min="16164" max="16164" width="4.25" style="3" bestFit="1" customWidth="1"/>
    <col min="16165" max="16175" width="4.625" style="3" bestFit="1" customWidth="1"/>
    <col min="16176" max="16384" width="9" style="3"/>
  </cols>
  <sheetData>
    <row r="1" spans="1:45" s="72" customFormat="1" ht="26.25" customHeight="1">
      <c r="A1" s="71"/>
      <c r="E1" s="72" t="s">
        <v>130</v>
      </c>
      <c r="AA1" s="73" t="s">
        <v>73</v>
      </c>
      <c r="AB1" s="73"/>
      <c r="AC1" s="73"/>
      <c r="AD1" s="73"/>
      <c r="AE1" s="73"/>
      <c r="AF1" s="73"/>
      <c r="AG1" s="73"/>
      <c r="AH1" s="73" t="s">
        <v>74</v>
      </c>
      <c r="AI1" s="73"/>
      <c r="AJ1" s="73"/>
      <c r="AK1" s="73"/>
      <c r="AL1" s="73"/>
      <c r="AM1" s="73"/>
      <c r="AN1" s="73"/>
    </row>
    <row r="2" spans="1:45" s="55" customFormat="1" ht="4.5" customHeight="1">
      <c r="A2" s="56"/>
    </row>
    <row r="3" spans="1:45" ht="21" customHeight="1">
      <c r="B3" s="177"/>
      <c r="C3" s="1" t="s">
        <v>131</v>
      </c>
      <c r="D3" s="23">
        <v>27</v>
      </c>
      <c r="E3" s="23">
        <v>28</v>
      </c>
      <c r="F3" s="156">
        <v>29</v>
      </c>
      <c r="G3" s="112">
        <v>1</v>
      </c>
      <c r="H3" s="139">
        <v>2</v>
      </c>
      <c r="I3" s="146">
        <v>3</v>
      </c>
      <c r="J3" s="113">
        <v>4</v>
      </c>
      <c r="K3" s="113">
        <v>5</v>
      </c>
      <c r="L3" s="113">
        <v>6</v>
      </c>
      <c r="M3" s="113">
        <v>7</v>
      </c>
      <c r="N3" s="113">
        <v>8</v>
      </c>
      <c r="O3" s="139">
        <v>9</v>
      </c>
      <c r="P3" s="146">
        <v>10</v>
      </c>
      <c r="Q3" s="113">
        <v>11</v>
      </c>
      <c r="R3" s="113">
        <v>12</v>
      </c>
      <c r="S3" s="113">
        <v>13</v>
      </c>
      <c r="T3" s="113">
        <v>14</v>
      </c>
      <c r="U3" s="113">
        <v>15</v>
      </c>
      <c r="V3" s="139">
        <v>16</v>
      </c>
      <c r="W3" s="146">
        <v>17</v>
      </c>
      <c r="X3" s="113">
        <v>18</v>
      </c>
      <c r="Y3" s="113">
        <v>19</v>
      </c>
      <c r="Z3" s="146">
        <v>20</v>
      </c>
      <c r="AA3" s="113">
        <v>21</v>
      </c>
      <c r="AB3" s="113">
        <v>22</v>
      </c>
      <c r="AC3" s="139">
        <v>23</v>
      </c>
      <c r="AD3" s="146">
        <v>24</v>
      </c>
      <c r="AE3" s="113">
        <v>25</v>
      </c>
      <c r="AF3" s="113">
        <v>26</v>
      </c>
      <c r="AG3" s="113">
        <v>27</v>
      </c>
      <c r="AH3" s="113">
        <v>28</v>
      </c>
      <c r="AI3" s="23">
        <v>29</v>
      </c>
      <c r="AJ3" s="139">
        <v>30</v>
      </c>
      <c r="AK3" s="160">
        <v>31</v>
      </c>
      <c r="AL3" s="179" t="s">
        <v>1</v>
      </c>
      <c r="AM3" s="181" t="s">
        <v>2</v>
      </c>
      <c r="AN3" s="181" t="s">
        <v>3</v>
      </c>
      <c r="AO3" s="181" t="s">
        <v>4</v>
      </c>
      <c r="AP3" s="2"/>
    </row>
    <row r="4" spans="1:45" ht="20.25" customHeight="1" thickBot="1">
      <c r="B4" s="178"/>
      <c r="C4" s="34" t="s">
        <v>5</v>
      </c>
      <c r="D4" s="114" t="s">
        <v>8</v>
      </c>
      <c r="E4" s="114" t="s">
        <v>9</v>
      </c>
      <c r="F4" s="157" t="s">
        <v>10</v>
      </c>
      <c r="G4" s="158" t="s">
        <v>11</v>
      </c>
      <c r="H4" s="132" t="s">
        <v>12</v>
      </c>
      <c r="I4" s="131" t="s">
        <v>6</v>
      </c>
      <c r="J4" s="114" t="s">
        <v>7</v>
      </c>
      <c r="K4" s="114" t="s">
        <v>8</v>
      </c>
      <c r="L4" s="114" t="s">
        <v>9</v>
      </c>
      <c r="M4" s="114" t="s">
        <v>10</v>
      </c>
      <c r="N4" s="114" t="s">
        <v>11</v>
      </c>
      <c r="O4" s="132" t="s">
        <v>12</v>
      </c>
      <c r="P4" s="131" t="s">
        <v>6</v>
      </c>
      <c r="Q4" s="114" t="s">
        <v>7</v>
      </c>
      <c r="R4" s="114" t="s">
        <v>8</v>
      </c>
      <c r="S4" s="114" t="s">
        <v>9</v>
      </c>
      <c r="T4" s="114" t="s">
        <v>10</v>
      </c>
      <c r="U4" s="114" t="s">
        <v>11</v>
      </c>
      <c r="V4" s="132" t="s">
        <v>12</v>
      </c>
      <c r="W4" s="131" t="s">
        <v>6</v>
      </c>
      <c r="X4" s="114" t="s">
        <v>7</v>
      </c>
      <c r="Y4" s="114" t="s">
        <v>8</v>
      </c>
      <c r="Z4" s="131" t="s">
        <v>9</v>
      </c>
      <c r="AA4" s="114" t="s">
        <v>10</v>
      </c>
      <c r="AB4" s="114" t="s">
        <v>11</v>
      </c>
      <c r="AC4" s="132" t="s">
        <v>12</v>
      </c>
      <c r="AD4" s="131" t="s">
        <v>6</v>
      </c>
      <c r="AE4" s="114" t="s">
        <v>7</v>
      </c>
      <c r="AF4" s="114" t="s">
        <v>8</v>
      </c>
      <c r="AG4" s="114" t="s">
        <v>9</v>
      </c>
      <c r="AH4" s="114" t="s">
        <v>10</v>
      </c>
      <c r="AI4" s="114" t="s">
        <v>11</v>
      </c>
      <c r="AJ4" s="132" t="s">
        <v>12</v>
      </c>
      <c r="AK4" s="161" t="s">
        <v>6</v>
      </c>
      <c r="AL4" s="180"/>
      <c r="AM4" s="182"/>
      <c r="AN4" s="182"/>
      <c r="AO4" s="182"/>
      <c r="AP4" s="2"/>
    </row>
    <row r="5" spans="1:45" ht="29.25" customHeight="1" thickTop="1">
      <c r="A5" s="57">
        <v>1</v>
      </c>
      <c r="B5" s="74" t="s">
        <v>75</v>
      </c>
      <c r="C5" s="67" t="s">
        <v>76</v>
      </c>
      <c r="D5" s="134"/>
      <c r="E5" s="135"/>
      <c r="F5" s="136"/>
      <c r="G5" s="38" t="s">
        <v>13</v>
      </c>
      <c r="H5" s="140" t="s">
        <v>14</v>
      </c>
      <c r="I5" s="147" t="s">
        <v>14</v>
      </c>
      <c r="J5" s="38" t="s">
        <v>13</v>
      </c>
      <c r="K5" s="116" t="s">
        <v>124</v>
      </c>
      <c r="L5" s="38" t="s">
        <v>14</v>
      </c>
      <c r="M5" s="38" t="s">
        <v>14</v>
      </c>
      <c r="N5" s="38" t="s">
        <v>13</v>
      </c>
      <c r="O5" s="140" t="s">
        <v>128</v>
      </c>
      <c r="P5" s="147" t="s">
        <v>14</v>
      </c>
      <c r="Q5" s="38" t="s">
        <v>14</v>
      </c>
      <c r="R5" s="38" t="s">
        <v>14</v>
      </c>
      <c r="S5" s="38" t="s">
        <v>14</v>
      </c>
      <c r="T5" s="38" t="s">
        <v>13</v>
      </c>
      <c r="U5" s="38" t="s">
        <v>13</v>
      </c>
      <c r="V5" s="140" t="s">
        <v>128</v>
      </c>
      <c r="W5" s="152" t="s">
        <v>124</v>
      </c>
      <c r="X5" s="116" t="s">
        <v>124</v>
      </c>
      <c r="Y5" s="116" t="s">
        <v>124</v>
      </c>
      <c r="Z5" s="152" t="s">
        <v>124</v>
      </c>
      <c r="AA5" s="38" t="s">
        <v>13</v>
      </c>
      <c r="AB5" s="38" t="s">
        <v>13</v>
      </c>
      <c r="AC5" s="140" t="s">
        <v>128</v>
      </c>
      <c r="AD5" s="152" t="s">
        <v>124</v>
      </c>
      <c r="AE5" s="38" t="s">
        <v>13</v>
      </c>
      <c r="AF5" s="115" t="s">
        <v>128</v>
      </c>
      <c r="AG5" s="38" t="s">
        <v>13</v>
      </c>
      <c r="AH5" s="116" t="s">
        <v>124</v>
      </c>
      <c r="AI5" s="38" t="s">
        <v>14</v>
      </c>
      <c r="AJ5" s="140" t="s">
        <v>14</v>
      </c>
      <c r="AK5" s="162" t="s">
        <v>13</v>
      </c>
      <c r="AL5" s="35">
        <f t="shared" ref="AL5:AL38" si="0">COUNTIF(G5:AK5,"公")</f>
        <v>10</v>
      </c>
      <c r="AM5" s="32">
        <f t="shared" ref="AM5:AM38" si="1">COUNTIF(G5:AK5,"有")</f>
        <v>0</v>
      </c>
      <c r="AN5" s="33">
        <f t="shared" ref="AN5:AN38" si="2">COUNTIF(G5:AK5,"―")*0.5</f>
        <v>5</v>
      </c>
      <c r="AO5" s="32">
        <f t="shared" ref="AO5:AO38" si="3">COUNTIF(G5:AL5,"②")</f>
        <v>0</v>
      </c>
      <c r="AQ5" s="5"/>
    </row>
    <row r="6" spans="1:45" ht="15" customHeight="1">
      <c r="B6" s="24"/>
      <c r="C6" s="9"/>
      <c r="D6" s="37"/>
      <c r="E6" s="37"/>
      <c r="F6" s="50"/>
      <c r="G6" s="133"/>
      <c r="H6" s="141"/>
      <c r="I6" s="148"/>
      <c r="J6" s="117"/>
      <c r="K6" s="117"/>
      <c r="L6" s="117"/>
      <c r="M6" s="117"/>
      <c r="N6" s="117"/>
      <c r="O6" s="141"/>
      <c r="P6" s="148"/>
      <c r="Q6" s="117"/>
      <c r="R6" s="117"/>
      <c r="S6" s="117"/>
      <c r="T6" s="117"/>
      <c r="U6" s="117"/>
      <c r="V6" s="141"/>
      <c r="W6" s="148"/>
      <c r="X6" s="117"/>
      <c r="Y6" s="117"/>
      <c r="Z6" s="148"/>
      <c r="AA6" s="117"/>
      <c r="AB6" s="117"/>
      <c r="AC6" s="141"/>
      <c r="AD6" s="148"/>
      <c r="AE6" s="117"/>
      <c r="AF6" s="117"/>
      <c r="AG6" s="117"/>
      <c r="AH6" s="117"/>
      <c r="AI6" s="37"/>
      <c r="AJ6" s="141"/>
      <c r="AK6" s="163"/>
      <c r="AL6" s="35"/>
      <c r="AM6" s="32"/>
      <c r="AN6" s="33"/>
      <c r="AO6" s="32"/>
    </row>
    <row r="7" spans="1:45" ht="29.25" customHeight="1">
      <c r="A7" s="57">
        <v>2</v>
      </c>
      <c r="B7" s="25" t="s">
        <v>58</v>
      </c>
      <c r="C7" s="9" t="s">
        <v>77</v>
      </c>
      <c r="D7" s="38"/>
      <c r="E7" s="38"/>
      <c r="F7" s="137"/>
      <c r="G7" s="38" t="s">
        <v>14</v>
      </c>
      <c r="H7" s="140" t="s">
        <v>13</v>
      </c>
      <c r="I7" s="147" t="s">
        <v>13</v>
      </c>
      <c r="J7" s="38" t="s">
        <v>14</v>
      </c>
      <c r="K7" s="38" t="s">
        <v>14</v>
      </c>
      <c r="L7" s="38" t="s">
        <v>13</v>
      </c>
      <c r="M7" s="115" t="s">
        <v>128</v>
      </c>
      <c r="N7" s="115" t="s">
        <v>128</v>
      </c>
      <c r="O7" s="145" t="s">
        <v>20</v>
      </c>
      <c r="P7" s="147" t="s">
        <v>13</v>
      </c>
      <c r="Q7" s="38" t="s">
        <v>14</v>
      </c>
      <c r="R7" s="38" t="s">
        <v>14</v>
      </c>
      <c r="S7" s="38" t="s">
        <v>13</v>
      </c>
      <c r="T7" s="115" t="s">
        <v>129</v>
      </c>
      <c r="U7" s="38" t="s">
        <v>14</v>
      </c>
      <c r="V7" s="140" t="s">
        <v>14</v>
      </c>
      <c r="W7" s="147" t="s">
        <v>13</v>
      </c>
      <c r="X7" s="115" t="s">
        <v>128</v>
      </c>
      <c r="Y7" s="115" t="s">
        <v>128</v>
      </c>
      <c r="Z7" s="147" t="s">
        <v>13</v>
      </c>
      <c r="AA7" s="115" t="s">
        <v>128</v>
      </c>
      <c r="AB7" s="115" t="s">
        <v>128</v>
      </c>
      <c r="AC7" s="140" t="s">
        <v>14</v>
      </c>
      <c r="AD7" s="147" t="s">
        <v>14</v>
      </c>
      <c r="AE7" s="38" t="s">
        <v>13</v>
      </c>
      <c r="AF7" s="38" t="s">
        <v>14</v>
      </c>
      <c r="AG7" s="38" t="s">
        <v>14</v>
      </c>
      <c r="AH7" s="38" t="s">
        <v>13</v>
      </c>
      <c r="AI7" s="38" t="s">
        <v>13</v>
      </c>
      <c r="AJ7" s="140" t="s">
        <v>14</v>
      </c>
      <c r="AK7" s="162" t="s">
        <v>14</v>
      </c>
      <c r="AL7" s="36">
        <f t="shared" si="0"/>
        <v>10</v>
      </c>
      <c r="AM7" s="6">
        <f t="shared" si="1"/>
        <v>1</v>
      </c>
      <c r="AN7" s="7">
        <f t="shared" si="2"/>
        <v>6.5</v>
      </c>
      <c r="AO7" s="6">
        <f t="shared" si="3"/>
        <v>1</v>
      </c>
    </row>
    <row r="8" spans="1:45" ht="15" customHeight="1">
      <c r="B8" s="27"/>
      <c r="C8" s="9"/>
      <c r="D8" s="37"/>
      <c r="E8" s="37"/>
      <c r="F8" s="50"/>
      <c r="G8" s="133"/>
      <c r="H8" s="141"/>
      <c r="I8" s="148"/>
      <c r="J8" s="117"/>
      <c r="K8" s="117"/>
      <c r="L8" s="117"/>
      <c r="M8" s="117"/>
      <c r="N8" s="117"/>
      <c r="O8" s="141"/>
      <c r="P8" s="148"/>
      <c r="Q8" s="117"/>
      <c r="R8" s="117"/>
      <c r="S8" s="117"/>
      <c r="T8" s="117"/>
      <c r="U8" s="117"/>
      <c r="V8" s="141"/>
      <c r="W8" s="148"/>
      <c r="X8" s="117"/>
      <c r="Y8" s="117"/>
      <c r="Z8" s="148"/>
      <c r="AA8" s="117"/>
      <c r="AB8" s="117"/>
      <c r="AC8" s="141"/>
      <c r="AD8" s="148"/>
      <c r="AE8" s="117"/>
      <c r="AF8" s="117"/>
      <c r="AG8" s="117"/>
      <c r="AH8" s="117"/>
      <c r="AI8" s="37"/>
      <c r="AJ8" s="141"/>
      <c r="AK8" s="163"/>
      <c r="AL8" s="35"/>
      <c r="AM8" s="32"/>
      <c r="AN8" s="33"/>
      <c r="AO8" s="32"/>
    </row>
    <row r="9" spans="1:45" ht="29.25" customHeight="1">
      <c r="A9" s="57">
        <v>3</v>
      </c>
      <c r="B9" s="25" t="s">
        <v>90</v>
      </c>
      <c r="C9" s="9" t="s">
        <v>78</v>
      </c>
      <c r="D9" s="38"/>
      <c r="E9" s="38"/>
      <c r="F9" s="51"/>
      <c r="G9" s="115" t="s">
        <v>128</v>
      </c>
      <c r="H9" s="145" t="s">
        <v>124</v>
      </c>
      <c r="I9" s="152" t="s">
        <v>124</v>
      </c>
      <c r="J9" s="38" t="s">
        <v>13</v>
      </c>
      <c r="K9" s="38" t="s">
        <v>14</v>
      </c>
      <c r="L9" s="38" t="s">
        <v>14</v>
      </c>
      <c r="M9" s="38" t="s">
        <v>13</v>
      </c>
      <c r="N9" s="38" t="s">
        <v>14</v>
      </c>
      <c r="O9" s="140" t="s">
        <v>14</v>
      </c>
      <c r="P9" s="147" t="s">
        <v>13</v>
      </c>
      <c r="Q9" s="38" t="s">
        <v>13</v>
      </c>
      <c r="R9" s="75" t="s">
        <v>20</v>
      </c>
      <c r="S9" s="38" t="s">
        <v>13</v>
      </c>
      <c r="T9" s="116" t="s">
        <v>124</v>
      </c>
      <c r="U9" s="115" t="s">
        <v>128</v>
      </c>
      <c r="V9" s="140" t="s">
        <v>14</v>
      </c>
      <c r="W9" s="147" t="s">
        <v>14</v>
      </c>
      <c r="X9" s="38" t="s">
        <v>13</v>
      </c>
      <c r="Y9" s="38" t="s">
        <v>14</v>
      </c>
      <c r="Z9" s="147" t="s">
        <v>14</v>
      </c>
      <c r="AA9" s="38" t="s">
        <v>13</v>
      </c>
      <c r="AB9" s="38" t="s">
        <v>14</v>
      </c>
      <c r="AC9" s="140" t="s">
        <v>14</v>
      </c>
      <c r="AD9" s="147" t="s">
        <v>13</v>
      </c>
      <c r="AE9" s="38" t="s">
        <v>14</v>
      </c>
      <c r="AF9" s="38" t="s">
        <v>14</v>
      </c>
      <c r="AG9" s="38" t="s">
        <v>13</v>
      </c>
      <c r="AH9" s="116" t="s">
        <v>124</v>
      </c>
      <c r="AI9" s="115" t="s">
        <v>128</v>
      </c>
      <c r="AJ9" s="140" t="s">
        <v>13</v>
      </c>
      <c r="AK9" s="162" t="s">
        <v>14</v>
      </c>
      <c r="AL9" s="36">
        <f t="shared" si="0"/>
        <v>10</v>
      </c>
      <c r="AM9" s="6">
        <f t="shared" si="1"/>
        <v>1</v>
      </c>
      <c r="AN9" s="7">
        <f t="shared" si="2"/>
        <v>6.5</v>
      </c>
      <c r="AO9" s="6">
        <f t="shared" si="3"/>
        <v>0</v>
      </c>
      <c r="AQ9" s="80" t="s">
        <v>70</v>
      </c>
    </row>
    <row r="10" spans="1:45" ht="15" customHeight="1">
      <c r="B10" s="27"/>
      <c r="C10" s="9"/>
      <c r="D10" s="37"/>
      <c r="E10" s="37"/>
      <c r="F10" s="50"/>
      <c r="G10" s="133"/>
      <c r="H10" s="141"/>
      <c r="I10" s="148"/>
      <c r="J10" s="117"/>
      <c r="K10" s="117"/>
      <c r="L10" s="117"/>
      <c r="M10" s="117"/>
      <c r="N10" s="117"/>
      <c r="O10" s="141"/>
      <c r="P10" s="148"/>
      <c r="Q10" s="117"/>
      <c r="R10" s="117"/>
      <c r="S10" s="117"/>
      <c r="T10" s="117"/>
      <c r="U10" s="117"/>
      <c r="V10" s="141"/>
      <c r="W10" s="148"/>
      <c r="X10" s="117"/>
      <c r="Y10" s="117"/>
      <c r="Z10" s="148"/>
      <c r="AA10" s="117"/>
      <c r="AB10" s="117"/>
      <c r="AC10" s="141"/>
      <c r="AD10" s="148"/>
      <c r="AE10" s="117"/>
      <c r="AF10" s="117"/>
      <c r="AG10" s="117"/>
      <c r="AH10" s="117"/>
      <c r="AI10" s="37"/>
      <c r="AJ10" s="141"/>
      <c r="AK10" s="163"/>
      <c r="AL10" s="35"/>
      <c r="AM10" s="32"/>
      <c r="AN10" s="33"/>
      <c r="AO10" s="32"/>
      <c r="AQ10" s="80"/>
    </row>
    <row r="11" spans="1:45" ht="29.25" customHeight="1">
      <c r="A11" s="57">
        <v>4</v>
      </c>
      <c r="B11" s="25" t="s">
        <v>90</v>
      </c>
      <c r="C11" s="9" t="s">
        <v>79</v>
      </c>
      <c r="D11" s="38"/>
      <c r="E11" s="75"/>
      <c r="F11" s="137"/>
      <c r="G11" s="38" t="s">
        <v>14</v>
      </c>
      <c r="H11" s="140" t="s">
        <v>14</v>
      </c>
      <c r="I11" s="147" t="s">
        <v>13</v>
      </c>
      <c r="J11" s="115" t="s">
        <v>128</v>
      </c>
      <c r="K11" s="38" t="s">
        <v>13</v>
      </c>
      <c r="L11" s="115" t="s">
        <v>128</v>
      </c>
      <c r="M11" s="116" t="s">
        <v>124</v>
      </c>
      <c r="N11" s="38" t="s">
        <v>13</v>
      </c>
      <c r="O11" s="140" t="s">
        <v>14</v>
      </c>
      <c r="P11" s="147" t="s">
        <v>14</v>
      </c>
      <c r="Q11" s="38" t="s">
        <v>13</v>
      </c>
      <c r="R11" s="115" t="s">
        <v>128</v>
      </c>
      <c r="S11" s="38" t="s">
        <v>14</v>
      </c>
      <c r="T11" s="38" t="s">
        <v>14</v>
      </c>
      <c r="U11" s="38" t="s">
        <v>13</v>
      </c>
      <c r="V11" s="145" t="s">
        <v>124</v>
      </c>
      <c r="W11" s="147" t="s">
        <v>13</v>
      </c>
      <c r="X11" s="38" t="s">
        <v>14</v>
      </c>
      <c r="Y11" s="38" t="s">
        <v>14</v>
      </c>
      <c r="Z11" s="147" t="s">
        <v>14</v>
      </c>
      <c r="AA11" s="38" t="s">
        <v>14</v>
      </c>
      <c r="AB11" s="38" t="s">
        <v>13</v>
      </c>
      <c r="AC11" s="140" t="s">
        <v>13</v>
      </c>
      <c r="AD11" s="152" t="s">
        <v>124</v>
      </c>
      <c r="AE11" s="115" t="s">
        <v>128</v>
      </c>
      <c r="AF11" s="116" t="s">
        <v>124</v>
      </c>
      <c r="AG11" s="38" t="s">
        <v>14</v>
      </c>
      <c r="AH11" s="38" t="s">
        <v>14</v>
      </c>
      <c r="AI11" s="38" t="s">
        <v>13</v>
      </c>
      <c r="AJ11" s="145" t="s">
        <v>124</v>
      </c>
      <c r="AK11" s="162" t="s">
        <v>13</v>
      </c>
      <c r="AL11" s="36">
        <f t="shared" si="0"/>
        <v>10</v>
      </c>
      <c r="AM11" s="6">
        <f t="shared" si="1"/>
        <v>0</v>
      </c>
      <c r="AN11" s="7">
        <f t="shared" si="2"/>
        <v>6</v>
      </c>
      <c r="AO11" s="6">
        <f t="shared" si="3"/>
        <v>0</v>
      </c>
      <c r="AP11" s="81"/>
      <c r="AQ11" s="38" t="s">
        <v>17</v>
      </c>
      <c r="AR11" s="75" t="s">
        <v>20</v>
      </c>
    </row>
    <row r="12" spans="1:45" ht="15" customHeight="1">
      <c r="B12" s="25"/>
      <c r="C12" s="9"/>
      <c r="D12" s="37"/>
      <c r="E12" s="37"/>
      <c r="F12" s="50"/>
      <c r="G12" s="133"/>
      <c r="H12" s="141"/>
      <c r="I12" s="148"/>
      <c r="J12" s="117"/>
      <c r="K12" s="117"/>
      <c r="L12" s="117"/>
      <c r="M12" s="117"/>
      <c r="N12" s="117"/>
      <c r="O12" s="141"/>
      <c r="P12" s="148"/>
      <c r="Q12" s="117"/>
      <c r="R12" s="117"/>
      <c r="S12" s="117"/>
      <c r="T12" s="117"/>
      <c r="U12" s="117"/>
      <c r="V12" s="141"/>
      <c r="W12" s="148"/>
      <c r="X12" s="117"/>
      <c r="Y12" s="117"/>
      <c r="Z12" s="148"/>
      <c r="AA12" s="117"/>
      <c r="AB12" s="117"/>
      <c r="AC12" s="141"/>
      <c r="AD12" s="148"/>
      <c r="AE12" s="117"/>
      <c r="AF12" s="117"/>
      <c r="AG12" s="117"/>
      <c r="AH12" s="117"/>
      <c r="AI12" s="37"/>
      <c r="AJ12" s="141"/>
      <c r="AK12" s="163"/>
      <c r="AL12" s="35"/>
      <c r="AM12" s="32"/>
      <c r="AN12" s="33"/>
      <c r="AO12" s="32"/>
      <c r="AQ12" s="38"/>
      <c r="AR12" s="75"/>
    </row>
    <row r="13" spans="1:45" ht="29.25" customHeight="1">
      <c r="A13" s="57">
        <v>5</v>
      </c>
      <c r="B13" s="25" t="s">
        <v>90</v>
      </c>
      <c r="C13" s="9" t="s">
        <v>80</v>
      </c>
      <c r="D13" s="38"/>
      <c r="E13" s="38"/>
      <c r="F13" s="51"/>
      <c r="G13" s="115" t="s">
        <v>127</v>
      </c>
      <c r="H13" s="140" t="s">
        <v>13</v>
      </c>
      <c r="I13" s="147" t="s">
        <v>14</v>
      </c>
      <c r="J13" s="38" t="s">
        <v>14</v>
      </c>
      <c r="K13" s="38" t="s">
        <v>13</v>
      </c>
      <c r="L13" s="38" t="s">
        <v>13</v>
      </c>
      <c r="M13" s="38" t="s">
        <v>14</v>
      </c>
      <c r="N13" s="38" t="s">
        <v>14</v>
      </c>
      <c r="O13" s="140" t="s">
        <v>13</v>
      </c>
      <c r="P13" s="152" t="s">
        <v>124</v>
      </c>
      <c r="Q13" s="115" t="s">
        <v>128</v>
      </c>
      <c r="R13" s="38" t="s">
        <v>13</v>
      </c>
      <c r="S13" s="115" t="s">
        <v>128</v>
      </c>
      <c r="T13" s="38" t="s">
        <v>14</v>
      </c>
      <c r="U13" s="38" t="s">
        <v>14</v>
      </c>
      <c r="V13" s="140" t="s">
        <v>13</v>
      </c>
      <c r="W13" s="147" t="s">
        <v>14</v>
      </c>
      <c r="X13" s="38" t="s">
        <v>14</v>
      </c>
      <c r="Y13" s="38" t="s">
        <v>13</v>
      </c>
      <c r="Z13" s="147" t="s">
        <v>128</v>
      </c>
      <c r="AA13" s="38" t="s">
        <v>14</v>
      </c>
      <c r="AB13" s="38" t="s">
        <v>14</v>
      </c>
      <c r="AC13" s="140" t="s">
        <v>13</v>
      </c>
      <c r="AD13" s="147" t="s">
        <v>14</v>
      </c>
      <c r="AE13" s="38" t="s">
        <v>14</v>
      </c>
      <c r="AF13" s="38" t="s">
        <v>13</v>
      </c>
      <c r="AG13" s="115" t="s">
        <v>128</v>
      </c>
      <c r="AH13" s="38" t="s">
        <v>14</v>
      </c>
      <c r="AI13" s="38" t="s">
        <v>14</v>
      </c>
      <c r="AJ13" s="140" t="s">
        <v>13</v>
      </c>
      <c r="AK13" s="162" t="s">
        <v>124</v>
      </c>
      <c r="AL13" s="36">
        <f t="shared" si="0"/>
        <v>10</v>
      </c>
      <c r="AM13" s="6">
        <f t="shared" si="1"/>
        <v>0</v>
      </c>
      <c r="AN13" s="7">
        <f t="shared" si="2"/>
        <v>7</v>
      </c>
      <c r="AO13" s="6">
        <f t="shared" si="3"/>
        <v>0</v>
      </c>
      <c r="AQ13" s="38" t="s">
        <v>13</v>
      </c>
      <c r="AR13" s="75" t="s">
        <v>14</v>
      </c>
    </row>
    <row r="14" spans="1:45" ht="15" customHeight="1">
      <c r="B14" s="27"/>
      <c r="C14" s="9"/>
      <c r="D14" s="37"/>
      <c r="E14" s="37"/>
      <c r="F14" s="50"/>
      <c r="G14" s="133"/>
      <c r="H14" s="141"/>
      <c r="I14" s="148"/>
      <c r="J14" s="117"/>
      <c r="K14" s="117"/>
      <c r="L14" s="117"/>
      <c r="M14" s="117"/>
      <c r="N14" s="117"/>
      <c r="O14" s="141"/>
      <c r="P14" s="148"/>
      <c r="Q14" s="117"/>
      <c r="R14" s="117"/>
      <c r="S14" s="117"/>
      <c r="T14" s="117"/>
      <c r="U14" s="117"/>
      <c r="V14" s="141"/>
      <c r="W14" s="148"/>
      <c r="X14" s="117"/>
      <c r="Y14" s="117"/>
      <c r="Z14" s="148"/>
      <c r="AA14" s="117"/>
      <c r="AB14" s="117"/>
      <c r="AC14" s="141"/>
      <c r="AD14" s="148"/>
      <c r="AE14" s="117"/>
      <c r="AF14" s="117"/>
      <c r="AG14" s="117"/>
      <c r="AH14" s="117"/>
      <c r="AI14" s="37"/>
      <c r="AJ14" s="141"/>
      <c r="AK14" s="163"/>
      <c r="AL14" s="35"/>
      <c r="AM14" s="32"/>
      <c r="AN14" s="33"/>
      <c r="AO14" s="32"/>
      <c r="AQ14" s="38"/>
      <c r="AR14" s="13"/>
      <c r="AS14" s="13"/>
    </row>
    <row r="15" spans="1:45" ht="29.25" customHeight="1">
      <c r="A15" s="57">
        <v>6</v>
      </c>
      <c r="B15" s="25" t="s">
        <v>90</v>
      </c>
      <c r="C15" s="9" t="s">
        <v>81</v>
      </c>
      <c r="D15" s="38"/>
      <c r="E15" s="38"/>
      <c r="F15" s="51"/>
      <c r="G15" s="38" t="s">
        <v>13</v>
      </c>
      <c r="H15" s="145" t="s">
        <v>124</v>
      </c>
      <c r="I15" s="152" t="s">
        <v>124</v>
      </c>
      <c r="J15" s="116" t="s">
        <v>124</v>
      </c>
      <c r="K15" s="38" t="s">
        <v>13</v>
      </c>
      <c r="L15" s="116" t="s">
        <v>124</v>
      </c>
      <c r="M15" s="116" t="s">
        <v>124</v>
      </c>
      <c r="N15" s="38" t="s">
        <v>13</v>
      </c>
      <c r="O15" s="145" t="s">
        <v>124</v>
      </c>
      <c r="P15" s="152" t="s">
        <v>124</v>
      </c>
      <c r="Q15" s="116" t="s">
        <v>124</v>
      </c>
      <c r="R15" s="38" t="s">
        <v>13</v>
      </c>
      <c r="S15" s="116" t="s">
        <v>124</v>
      </c>
      <c r="T15" s="116" t="s">
        <v>124</v>
      </c>
      <c r="U15" s="116" t="s">
        <v>124</v>
      </c>
      <c r="V15" s="140" t="s">
        <v>13</v>
      </c>
      <c r="W15" s="152" t="s">
        <v>124</v>
      </c>
      <c r="X15" s="116" t="s">
        <v>124</v>
      </c>
      <c r="Y15" s="116" t="s">
        <v>124</v>
      </c>
      <c r="Z15" s="147" t="s">
        <v>13</v>
      </c>
      <c r="AA15" s="116" t="s">
        <v>124</v>
      </c>
      <c r="AB15" s="116" t="s">
        <v>124</v>
      </c>
      <c r="AC15" s="145" t="s">
        <v>124</v>
      </c>
      <c r="AD15" s="147" t="s">
        <v>13</v>
      </c>
      <c r="AE15" s="116" t="s">
        <v>124</v>
      </c>
      <c r="AF15" s="38" t="s">
        <v>13</v>
      </c>
      <c r="AG15" s="116" t="s">
        <v>124</v>
      </c>
      <c r="AH15" s="38" t="s">
        <v>13</v>
      </c>
      <c r="AI15" s="116" t="s">
        <v>124</v>
      </c>
      <c r="AJ15" s="145" t="s">
        <v>124</v>
      </c>
      <c r="AK15" s="162" t="s">
        <v>13</v>
      </c>
      <c r="AL15" s="36">
        <f t="shared" si="0"/>
        <v>10</v>
      </c>
      <c r="AM15" s="6">
        <f t="shared" si="1"/>
        <v>0</v>
      </c>
      <c r="AN15" s="7">
        <f t="shared" si="2"/>
        <v>0</v>
      </c>
      <c r="AO15" s="6">
        <f t="shared" si="3"/>
        <v>0</v>
      </c>
      <c r="AQ15" s="38" t="s">
        <v>14</v>
      </c>
      <c r="AS15" s="13"/>
    </row>
    <row r="16" spans="1:45" ht="15" customHeight="1">
      <c r="B16" s="27"/>
      <c r="C16" s="9" t="s">
        <v>114</v>
      </c>
      <c r="D16" s="37"/>
      <c r="E16" s="37"/>
      <c r="F16" s="50"/>
      <c r="G16" s="133"/>
      <c r="H16" s="141"/>
      <c r="I16" s="148"/>
      <c r="J16" s="117"/>
      <c r="K16" s="117"/>
      <c r="L16" s="117"/>
      <c r="M16" s="117"/>
      <c r="N16" s="117"/>
      <c r="O16" s="141"/>
      <c r="P16" s="148"/>
      <c r="Q16" s="117"/>
      <c r="R16" s="117"/>
      <c r="S16" s="117"/>
      <c r="T16" s="117"/>
      <c r="U16" s="117"/>
      <c r="V16" s="141"/>
      <c r="W16" s="148"/>
      <c r="X16" s="117"/>
      <c r="Y16" s="117"/>
      <c r="Z16" s="148"/>
      <c r="AA16" s="117"/>
      <c r="AB16" s="117"/>
      <c r="AC16" s="141"/>
      <c r="AD16" s="148"/>
      <c r="AE16" s="117"/>
      <c r="AF16" s="117"/>
      <c r="AG16" s="117"/>
      <c r="AH16" s="117"/>
      <c r="AI16" s="37"/>
      <c r="AJ16" s="141"/>
      <c r="AK16" s="163"/>
      <c r="AL16" s="35"/>
      <c r="AM16" s="32"/>
      <c r="AN16" s="33"/>
      <c r="AO16" s="32"/>
    </row>
    <row r="17" spans="1:43" ht="29.25" customHeight="1">
      <c r="A17" s="57">
        <v>7</v>
      </c>
      <c r="B17" s="25" t="s">
        <v>90</v>
      </c>
      <c r="C17" s="9" t="s">
        <v>120</v>
      </c>
      <c r="D17" s="38"/>
      <c r="E17" s="38"/>
      <c r="F17" s="51"/>
      <c r="G17" s="116" t="s">
        <v>124</v>
      </c>
      <c r="H17" s="145" t="s">
        <v>125</v>
      </c>
      <c r="I17" s="152" t="s">
        <v>125</v>
      </c>
      <c r="J17" s="116" t="s">
        <v>124</v>
      </c>
      <c r="K17" s="116" t="s">
        <v>124</v>
      </c>
      <c r="L17" s="116" t="s">
        <v>124</v>
      </c>
      <c r="M17" s="116" t="s">
        <v>124</v>
      </c>
      <c r="N17" s="116" t="s">
        <v>125</v>
      </c>
      <c r="O17" s="145" t="s">
        <v>124</v>
      </c>
      <c r="P17" s="152" t="s">
        <v>125</v>
      </c>
      <c r="Q17" s="116" t="s">
        <v>124</v>
      </c>
      <c r="R17" s="116" t="s">
        <v>124</v>
      </c>
      <c r="S17" s="116" t="s">
        <v>124</v>
      </c>
      <c r="T17" s="116" t="s">
        <v>124</v>
      </c>
      <c r="U17" s="116" t="s">
        <v>124</v>
      </c>
      <c r="V17" s="145" t="s">
        <v>125</v>
      </c>
      <c r="W17" s="152" t="s">
        <v>125</v>
      </c>
      <c r="X17" s="116" t="s">
        <v>124</v>
      </c>
      <c r="Y17" s="116" t="s">
        <v>124</v>
      </c>
      <c r="Z17" s="152" t="s">
        <v>124</v>
      </c>
      <c r="AA17" s="116" t="s">
        <v>124</v>
      </c>
      <c r="AB17" s="116" t="s">
        <v>124</v>
      </c>
      <c r="AC17" s="145" t="s">
        <v>125</v>
      </c>
      <c r="AD17" s="152" t="s">
        <v>125</v>
      </c>
      <c r="AE17" s="38" t="s">
        <v>125</v>
      </c>
      <c r="AF17" s="116" t="s">
        <v>124</v>
      </c>
      <c r="AG17" s="116" t="s">
        <v>124</v>
      </c>
      <c r="AH17" s="116" t="s">
        <v>124</v>
      </c>
      <c r="AI17" s="116" t="s">
        <v>124</v>
      </c>
      <c r="AJ17" s="145" t="s">
        <v>124</v>
      </c>
      <c r="AK17" s="162" t="s">
        <v>125</v>
      </c>
      <c r="AL17" s="36">
        <f t="shared" si="0"/>
        <v>10</v>
      </c>
      <c r="AM17" s="6">
        <f t="shared" si="1"/>
        <v>0</v>
      </c>
      <c r="AN17" s="7">
        <f t="shared" si="2"/>
        <v>0</v>
      </c>
      <c r="AO17" s="6">
        <f t="shared" si="3"/>
        <v>0</v>
      </c>
      <c r="AP17" s="13"/>
    </row>
    <row r="18" spans="1:43" ht="15" customHeight="1">
      <c r="B18" s="27"/>
      <c r="C18" s="9"/>
      <c r="D18" s="37"/>
      <c r="E18" s="37"/>
      <c r="F18" s="50"/>
      <c r="G18" s="133"/>
      <c r="H18" s="141"/>
      <c r="I18" s="148"/>
      <c r="J18" s="117"/>
      <c r="K18" s="117"/>
      <c r="L18" s="117"/>
      <c r="M18" s="117"/>
      <c r="N18" s="117"/>
      <c r="O18" s="141"/>
      <c r="P18" s="148"/>
      <c r="Q18" s="117"/>
      <c r="R18" s="117"/>
      <c r="S18" s="117"/>
      <c r="T18" s="117"/>
      <c r="U18" s="117"/>
      <c r="V18" s="141"/>
      <c r="W18" s="148"/>
      <c r="X18" s="117"/>
      <c r="Y18" s="117"/>
      <c r="Z18" s="148"/>
      <c r="AA18" s="117"/>
      <c r="AB18" s="117"/>
      <c r="AC18" s="141"/>
      <c r="AD18" s="148"/>
      <c r="AE18" s="37"/>
      <c r="AF18" s="117"/>
      <c r="AG18" s="117"/>
      <c r="AH18" s="117"/>
      <c r="AI18" s="37"/>
      <c r="AJ18" s="141"/>
      <c r="AK18" s="163"/>
      <c r="AL18" s="35"/>
      <c r="AM18" s="32"/>
      <c r="AN18" s="33"/>
      <c r="AO18" s="32"/>
    </row>
    <row r="19" spans="1:43" ht="29.25" customHeight="1">
      <c r="A19" s="57">
        <v>8</v>
      </c>
      <c r="B19" s="25" t="s">
        <v>90</v>
      </c>
      <c r="C19" s="153" t="s">
        <v>123</v>
      </c>
      <c r="D19" s="38"/>
      <c r="E19" s="125"/>
      <c r="F19" s="138"/>
      <c r="G19" s="116" t="s">
        <v>124</v>
      </c>
      <c r="H19" s="145" t="s">
        <v>125</v>
      </c>
      <c r="I19" s="152" t="s">
        <v>125</v>
      </c>
      <c r="J19" s="116" t="s">
        <v>124</v>
      </c>
      <c r="K19" s="116" t="s">
        <v>124</v>
      </c>
      <c r="L19" s="116" t="s">
        <v>124</v>
      </c>
      <c r="M19" s="116" t="s">
        <v>124</v>
      </c>
      <c r="N19" s="116" t="s">
        <v>125</v>
      </c>
      <c r="O19" s="145" t="s">
        <v>124</v>
      </c>
      <c r="P19" s="152" t="s">
        <v>125</v>
      </c>
      <c r="Q19" s="116" t="s">
        <v>124</v>
      </c>
      <c r="R19" s="116" t="s">
        <v>124</v>
      </c>
      <c r="S19" s="116" t="s">
        <v>124</v>
      </c>
      <c r="T19" s="116" t="s">
        <v>124</v>
      </c>
      <c r="U19" s="116" t="s">
        <v>124</v>
      </c>
      <c r="V19" s="145" t="s">
        <v>125</v>
      </c>
      <c r="W19" s="152" t="s">
        <v>125</v>
      </c>
      <c r="X19" s="116" t="s">
        <v>124</v>
      </c>
      <c r="Y19" s="116" t="s">
        <v>124</v>
      </c>
      <c r="Z19" s="152" t="s">
        <v>124</v>
      </c>
      <c r="AA19" s="116" t="s">
        <v>124</v>
      </c>
      <c r="AB19" s="116" t="s">
        <v>124</v>
      </c>
      <c r="AC19" s="145" t="s">
        <v>125</v>
      </c>
      <c r="AD19" s="152" t="s">
        <v>125</v>
      </c>
      <c r="AE19" s="38" t="s">
        <v>125</v>
      </c>
      <c r="AF19" s="116" t="s">
        <v>124</v>
      </c>
      <c r="AG19" s="116" t="s">
        <v>124</v>
      </c>
      <c r="AH19" s="116" t="s">
        <v>124</v>
      </c>
      <c r="AI19" s="116" t="s">
        <v>124</v>
      </c>
      <c r="AJ19" s="145" t="s">
        <v>124</v>
      </c>
      <c r="AK19" s="162" t="s">
        <v>125</v>
      </c>
      <c r="AL19" s="36">
        <f t="shared" si="0"/>
        <v>10</v>
      </c>
      <c r="AM19" s="6">
        <f t="shared" si="1"/>
        <v>0</v>
      </c>
      <c r="AN19" s="7">
        <f t="shared" si="2"/>
        <v>0</v>
      </c>
      <c r="AO19" s="6">
        <f t="shared" si="3"/>
        <v>0</v>
      </c>
      <c r="AP19" s="81"/>
      <c r="AQ19" s="80" t="s">
        <v>71</v>
      </c>
    </row>
    <row r="20" spans="1:43" ht="15" customHeight="1">
      <c r="B20" s="27"/>
      <c r="C20" s="9"/>
      <c r="D20" s="37"/>
      <c r="E20" s="37"/>
      <c r="F20" s="50"/>
      <c r="G20" s="133"/>
      <c r="H20" s="141"/>
      <c r="I20" s="148"/>
      <c r="J20" s="117"/>
      <c r="K20" s="117"/>
      <c r="L20" s="117"/>
      <c r="M20" s="117"/>
      <c r="N20" s="117"/>
      <c r="O20" s="141"/>
      <c r="P20" s="148"/>
      <c r="Q20" s="117"/>
      <c r="R20" s="117"/>
      <c r="S20" s="117"/>
      <c r="T20" s="117"/>
      <c r="U20" s="117"/>
      <c r="V20" s="141"/>
      <c r="W20" s="148"/>
      <c r="X20" s="117"/>
      <c r="Y20" s="117"/>
      <c r="Z20" s="148"/>
      <c r="AA20" s="117"/>
      <c r="AB20" s="117"/>
      <c r="AC20" s="141"/>
      <c r="AD20" s="148"/>
      <c r="AE20" s="37"/>
      <c r="AF20" s="117"/>
      <c r="AG20" s="117"/>
      <c r="AH20" s="117"/>
      <c r="AI20" s="37"/>
      <c r="AJ20" s="141"/>
      <c r="AK20" s="163"/>
      <c r="AL20" s="35"/>
      <c r="AM20" s="32"/>
      <c r="AN20" s="33"/>
      <c r="AO20" s="32"/>
      <c r="AQ20" s="80"/>
    </row>
    <row r="21" spans="1:43" ht="29.25" customHeight="1">
      <c r="A21" s="57">
        <v>9</v>
      </c>
      <c r="B21" s="25" t="s">
        <v>90</v>
      </c>
      <c r="C21" s="9" t="s">
        <v>122</v>
      </c>
      <c r="D21" s="125"/>
      <c r="E21" s="125"/>
      <c r="F21" s="138"/>
      <c r="G21" s="116" t="s">
        <v>124</v>
      </c>
      <c r="H21" s="145" t="s">
        <v>125</v>
      </c>
      <c r="I21" s="152" t="s">
        <v>125</v>
      </c>
      <c r="J21" s="116" t="s">
        <v>124</v>
      </c>
      <c r="K21" s="116" t="s">
        <v>124</v>
      </c>
      <c r="L21" s="116" t="s">
        <v>124</v>
      </c>
      <c r="M21" s="116" t="s">
        <v>124</v>
      </c>
      <c r="N21" s="116" t="s">
        <v>125</v>
      </c>
      <c r="O21" s="145" t="s">
        <v>124</v>
      </c>
      <c r="P21" s="152" t="s">
        <v>125</v>
      </c>
      <c r="Q21" s="116" t="s">
        <v>124</v>
      </c>
      <c r="R21" s="116" t="s">
        <v>124</v>
      </c>
      <c r="S21" s="116" t="s">
        <v>124</v>
      </c>
      <c r="T21" s="116" t="s">
        <v>124</v>
      </c>
      <c r="U21" s="116" t="s">
        <v>124</v>
      </c>
      <c r="V21" s="145" t="s">
        <v>125</v>
      </c>
      <c r="W21" s="152" t="s">
        <v>125</v>
      </c>
      <c r="X21" s="116" t="s">
        <v>124</v>
      </c>
      <c r="Y21" s="116" t="s">
        <v>124</v>
      </c>
      <c r="Z21" s="152" t="s">
        <v>124</v>
      </c>
      <c r="AA21" s="116" t="s">
        <v>124</v>
      </c>
      <c r="AB21" s="116" t="s">
        <v>124</v>
      </c>
      <c r="AC21" s="145" t="s">
        <v>125</v>
      </c>
      <c r="AD21" s="152" t="s">
        <v>125</v>
      </c>
      <c r="AE21" s="38" t="s">
        <v>125</v>
      </c>
      <c r="AF21" s="116" t="s">
        <v>124</v>
      </c>
      <c r="AG21" s="116" t="s">
        <v>124</v>
      </c>
      <c r="AH21" s="116" t="s">
        <v>124</v>
      </c>
      <c r="AI21" s="116" t="s">
        <v>124</v>
      </c>
      <c r="AJ21" s="145" t="s">
        <v>124</v>
      </c>
      <c r="AK21" s="162" t="s">
        <v>125</v>
      </c>
      <c r="AL21" s="36">
        <f t="shared" si="0"/>
        <v>10</v>
      </c>
      <c r="AM21" s="6">
        <f t="shared" si="1"/>
        <v>0</v>
      </c>
      <c r="AN21" s="7">
        <f t="shared" si="2"/>
        <v>0</v>
      </c>
      <c r="AO21" s="6">
        <f t="shared" si="3"/>
        <v>0</v>
      </c>
      <c r="AQ21" s="38" t="s">
        <v>69</v>
      </c>
    </row>
    <row r="22" spans="1:43" ht="15" customHeight="1">
      <c r="B22" s="27"/>
      <c r="C22" s="153"/>
      <c r="D22" s="37"/>
      <c r="E22" s="37"/>
      <c r="F22" s="50"/>
      <c r="G22" s="133"/>
      <c r="H22" s="141"/>
      <c r="I22" s="148"/>
      <c r="J22" s="117"/>
      <c r="K22" s="117"/>
      <c r="L22" s="117"/>
      <c r="M22" s="117"/>
      <c r="N22" s="117"/>
      <c r="O22" s="141"/>
      <c r="P22" s="148"/>
      <c r="Q22" s="117"/>
      <c r="R22" s="117"/>
      <c r="S22" s="117"/>
      <c r="T22" s="117"/>
      <c r="U22" s="117"/>
      <c r="V22" s="141"/>
      <c r="W22" s="148"/>
      <c r="X22" s="117"/>
      <c r="Y22" s="117"/>
      <c r="Z22" s="148"/>
      <c r="AA22" s="117"/>
      <c r="AB22" s="117"/>
      <c r="AC22" s="141"/>
      <c r="AD22" s="148"/>
      <c r="AE22" s="37"/>
      <c r="AF22" s="117"/>
      <c r="AG22" s="117"/>
      <c r="AH22" s="117"/>
      <c r="AI22" s="37"/>
      <c r="AJ22" s="141"/>
      <c r="AK22" s="163"/>
      <c r="AL22" s="35"/>
      <c r="AM22" s="32"/>
      <c r="AN22" s="33"/>
      <c r="AO22" s="32"/>
      <c r="AQ22" s="38"/>
    </row>
    <row r="23" spans="1:43" ht="29.25" customHeight="1">
      <c r="A23" s="57">
        <v>10</v>
      </c>
      <c r="B23" s="25" t="s">
        <v>90</v>
      </c>
      <c r="C23" s="153" t="s">
        <v>121</v>
      </c>
      <c r="D23" s="38"/>
      <c r="E23" s="38"/>
      <c r="F23" s="51"/>
      <c r="G23" s="116" t="s">
        <v>124</v>
      </c>
      <c r="H23" s="145" t="s">
        <v>125</v>
      </c>
      <c r="I23" s="152" t="s">
        <v>125</v>
      </c>
      <c r="J23" s="116" t="s">
        <v>124</v>
      </c>
      <c r="K23" s="116" t="s">
        <v>124</v>
      </c>
      <c r="L23" s="116" t="s">
        <v>124</v>
      </c>
      <c r="M23" s="116" t="s">
        <v>124</v>
      </c>
      <c r="N23" s="116" t="s">
        <v>125</v>
      </c>
      <c r="O23" s="145" t="s">
        <v>124</v>
      </c>
      <c r="P23" s="152" t="s">
        <v>125</v>
      </c>
      <c r="Q23" s="116" t="s">
        <v>124</v>
      </c>
      <c r="R23" s="116" t="s">
        <v>124</v>
      </c>
      <c r="S23" s="116" t="s">
        <v>124</v>
      </c>
      <c r="T23" s="116" t="s">
        <v>124</v>
      </c>
      <c r="U23" s="116" t="s">
        <v>124</v>
      </c>
      <c r="V23" s="145" t="s">
        <v>125</v>
      </c>
      <c r="W23" s="152" t="s">
        <v>125</v>
      </c>
      <c r="X23" s="116" t="s">
        <v>124</v>
      </c>
      <c r="Y23" s="116" t="s">
        <v>124</v>
      </c>
      <c r="Z23" s="152" t="s">
        <v>124</v>
      </c>
      <c r="AA23" s="116" t="s">
        <v>124</v>
      </c>
      <c r="AB23" s="116" t="s">
        <v>124</v>
      </c>
      <c r="AC23" s="145" t="s">
        <v>125</v>
      </c>
      <c r="AD23" s="152" t="s">
        <v>125</v>
      </c>
      <c r="AE23" s="38" t="s">
        <v>125</v>
      </c>
      <c r="AF23" s="116" t="s">
        <v>124</v>
      </c>
      <c r="AG23" s="116" t="s">
        <v>124</v>
      </c>
      <c r="AH23" s="116" t="s">
        <v>124</v>
      </c>
      <c r="AI23" s="116" t="s">
        <v>124</v>
      </c>
      <c r="AJ23" s="145" t="s">
        <v>124</v>
      </c>
      <c r="AK23" s="162" t="s">
        <v>125</v>
      </c>
      <c r="AL23" s="36">
        <f t="shared" si="0"/>
        <v>10</v>
      </c>
      <c r="AM23" s="6">
        <f t="shared" si="1"/>
        <v>0</v>
      </c>
      <c r="AN23" s="7">
        <f t="shared" si="2"/>
        <v>0</v>
      </c>
      <c r="AO23" s="6">
        <f t="shared" si="3"/>
        <v>0</v>
      </c>
      <c r="AP23" s="13"/>
      <c r="AQ23" s="76" t="s">
        <v>67</v>
      </c>
    </row>
    <row r="24" spans="1:43" ht="15" customHeight="1">
      <c r="B24" s="27"/>
      <c r="C24" s="153"/>
      <c r="D24" s="37"/>
      <c r="E24" s="37"/>
      <c r="F24" s="50"/>
      <c r="G24" s="133"/>
      <c r="H24" s="141"/>
      <c r="I24" s="148"/>
      <c r="J24" s="117"/>
      <c r="K24" s="117"/>
      <c r="L24" s="117"/>
      <c r="M24" s="117"/>
      <c r="N24" s="117"/>
      <c r="O24" s="141"/>
      <c r="P24" s="148"/>
      <c r="Q24" s="117"/>
      <c r="R24" s="117"/>
      <c r="S24" s="117"/>
      <c r="T24" s="117"/>
      <c r="U24" s="117"/>
      <c r="V24" s="141"/>
      <c r="W24" s="148"/>
      <c r="X24" s="117"/>
      <c r="Y24" s="117"/>
      <c r="Z24" s="148"/>
      <c r="AA24" s="117"/>
      <c r="AB24" s="117"/>
      <c r="AC24" s="141"/>
      <c r="AD24" s="148"/>
      <c r="AE24" s="117"/>
      <c r="AF24" s="117"/>
      <c r="AG24" s="117"/>
      <c r="AH24" s="117"/>
      <c r="AI24" s="37"/>
      <c r="AJ24" s="141"/>
      <c r="AK24" s="163"/>
      <c r="AL24" s="35"/>
      <c r="AM24" s="32"/>
      <c r="AN24" s="33"/>
      <c r="AO24" s="32"/>
      <c r="AP24" s="13"/>
      <c r="AQ24" s="76"/>
    </row>
    <row r="25" spans="1:43" ht="29.25" customHeight="1">
      <c r="B25" s="104" t="s">
        <v>88</v>
      </c>
      <c r="C25" s="9" t="s">
        <v>82</v>
      </c>
      <c r="D25" s="38"/>
      <c r="E25" s="38"/>
      <c r="F25" s="51"/>
      <c r="G25" s="116" t="s">
        <v>124</v>
      </c>
      <c r="H25" s="145"/>
      <c r="I25" s="147"/>
      <c r="J25" s="116" t="s">
        <v>124</v>
      </c>
      <c r="K25" s="116" t="s">
        <v>124</v>
      </c>
      <c r="L25" s="116" t="s">
        <v>124</v>
      </c>
      <c r="M25" s="155"/>
      <c r="N25" s="116" t="s">
        <v>124</v>
      </c>
      <c r="O25" s="168"/>
      <c r="P25" s="159"/>
      <c r="Q25" s="116" t="s">
        <v>124</v>
      </c>
      <c r="R25" s="116" t="s">
        <v>124</v>
      </c>
      <c r="S25" s="116" t="s">
        <v>124</v>
      </c>
      <c r="T25" s="116" t="s">
        <v>124</v>
      </c>
      <c r="U25" s="154"/>
      <c r="V25" s="168"/>
      <c r="W25" s="159"/>
      <c r="X25" s="116" t="s">
        <v>124</v>
      </c>
      <c r="Y25" s="116" t="s">
        <v>124</v>
      </c>
      <c r="Z25" s="159"/>
      <c r="AA25" s="116" t="s">
        <v>124</v>
      </c>
      <c r="AB25" s="116" t="s">
        <v>124</v>
      </c>
      <c r="AC25" s="168"/>
      <c r="AD25" s="159"/>
      <c r="AE25" s="116" t="s">
        <v>124</v>
      </c>
      <c r="AF25" s="116" t="s">
        <v>124</v>
      </c>
      <c r="AG25" s="116" t="s">
        <v>124</v>
      </c>
      <c r="AH25" s="116" t="s">
        <v>124</v>
      </c>
      <c r="AI25" s="116" t="s">
        <v>124</v>
      </c>
      <c r="AJ25" s="168"/>
      <c r="AK25" s="164"/>
      <c r="AL25" s="36">
        <f t="shared" ref="AL25" si="4">COUNTIF(G25:AK25,"公")</f>
        <v>0</v>
      </c>
      <c r="AM25" s="6">
        <f t="shared" ref="AM25" si="5">COUNTIF(G25:AK25,"有")</f>
        <v>0</v>
      </c>
      <c r="AN25" s="7">
        <f t="shared" ref="AN25" si="6">COUNTIF(G25:AK25,"―")*0.5</f>
        <v>0</v>
      </c>
      <c r="AO25" s="6">
        <f t="shared" ref="AO25" si="7">COUNTIF(G25:AL25,"②")</f>
        <v>0</v>
      </c>
      <c r="AP25" s="13"/>
      <c r="AQ25" s="76"/>
    </row>
    <row r="26" spans="1:43" ht="15" customHeight="1">
      <c r="B26" s="25"/>
      <c r="C26" s="9" t="s">
        <v>115</v>
      </c>
      <c r="D26" s="37"/>
      <c r="E26" s="37"/>
      <c r="F26" s="50"/>
      <c r="G26" s="133"/>
      <c r="H26" s="141"/>
      <c r="I26" s="148"/>
      <c r="J26" s="117"/>
      <c r="K26" s="117"/>
      <c r="L26" s="117"/>
      <c r="M26" s="117"/>
      <c r="N26" s="117"/>
      <c r="O26" s="141"/>
      <c r="P26" s="148"/>
      <c r="Q26" s="117"/>
      <c r="R26" s="117"/>
      <c r="S26" s="117"/>
      <c r="T26" s="117"/>
      <c r="U26" s="117"/>
      <c r="V26" s="141"/>
      <c r="W26" s="148"/>
      <c r="X26" s="117"/>
      <c r="Y26" s="117"/>
      <c r="Z26" s="148"/>
      <c r="AA26" s="117"/>
      <c r="AB26" s="117"/>
      <c r="AC26" s="141"/>
      <c r="AD26" s="148"/>
      <c r="AE26" s="117"/>
      <c r="AF26" s="117"/>
      <c r="AG26" s="117"/>
      <c r="AH26" s="117"/>
      <c r="AI26" s="37"/>
      <c r="AJ26" s="141"/>
      <c r="AK26" s="163"/>
      <c r="AL26" s="35"/>
      <c r="AM26" s="32"/>
      <c r="AN26" s="33"/>
      <c r="AO26" s="32"/>
      <c r="AP26" s="13"/>
      <c r="AQ26" s="76"/>
    </row>
    <row r="27" spans="1:43" ht="29.25" customHeight="1">
      <c r="B27" s="104" t="s">
        <v>88</v>
      </c>
      <c r="C27" s="9" t="s">
        <v>83</v>
      </c>
      <c r="D27" s="38"/>
      <c r="E27" s="125"/>
      <c r="F27" s="138"/>
      <c r="G27" s="154" t="s">
        <v>126</v>
      </c>
      <c r="H27" s="168"/>
      <c r="I27" s="159"/>
      <c r="J27" s="154"/>
      <c r="K27" s="154" t="s">
        <v>126</v>
      </c>
      <c r="L27" s="154" t="s">
        <v>126</v>
      </c>
      <c r="M27" s="154" t="s">
        <v>126</v>
      </c>
      <c r="N27" s="154" t="s">
        <v>126</v>
      </c>
      <c r="O27" s="168"/>
      <c r="P27" s="159"/>
      <c r="Q27" s="154" t="s">
        <v>126</v>
      </c>
      <c r="R27" s="154" t="s">
        <v>126</v>
      </c>
      <c r="S27" s="154" t="s">
        <v>126</v>
      </c>
      <c r="T27" s="154"/>
      <c r="U27" s="154" t="s">
        <v>126</v>
      </c>
      <c r="V27" s="168"/>
      <c r="W27" s="159"/>
      <c r="X27" s="154" t="s">
        <v>126</v>
      </c>
      <c r="Y27" s="154" t="s">
        <v>126</v>
      </c>
      <c r="Z27" s="159"/>
      <c r="AA27" s="154" t="s">
        <v>126</v>
      </c>
      <c r="AB27" s="154" t="s">
        <v>126</v>
      </c>
      <c r="AC27" s="168"/>
      <c r="AD27" s="159"/>
      <c r="AE27" s="154"/>
      <c r="AF27" s="154" t="s">
        <v>126</v>
      </c>
      <c r="AG27" s="154" t="s">
        <v>126</v>
      </c>
      <c r="AH27" s="154" t="s">
        <v>126</v>
      </c>
      <c r="AI27" s="154" t="s">
        <v>126</v>
      </c>
      <c r="AJ27" s="168"/>
      <c r="AK27" s="164"/>
      <c r="AL27" s="36">
        <f t="shared" ref="AL27" si="8">COUNTIF(G27:AK27,"公")</f>
        <v>0</v>
      </c>
      <c r="AM27" s="6">
        <f t="shared" ref="AM27" si="9">COUNTIF(G27:AK27,"有")</f>
        <v>0</v>
      </c>
      <c r="AN27" s="7">
        <f t="shared" ref="AN27" si="10">COUNTIF(G27:AK27,"―")*0.5</f>
        <v>0</v>
      </c>
      <c r="AO27" s="6">
        <f t="shared" ref="AO27" si="11">COUNTIF(G27:AL27,"②")</f>
        <v>0</v>
      </c>
      <c r="AP27" s="13"/>
      <c r="AQ27" s="76"/>
    </row>
    <row r="28" spans="1:43" ht="15" customHeight="1">
      <c r="B28" s="29"/>
      <c r="C28" s="9" t="s">
        <v>116</v>
      </c>
      <c r="D28" s="37"/>
      <c r="E28" s="37"/>
      <c r="F28" s="50"/>
      <c r="G28" s="133"/>
      <c r="H28" s="141"/>
      <c r="I28" s="148"/>
      <c r="J28" s="117"/>
      <c r="K28" s="117"/>
      <c r="L28" s="117"/>
      <c r="M28" s="117"/>
      <c r="N28" s="117"/>
      <c r="O28" s="141"/>
      <c r="P28" s="148"/>
      <c r="Q28" s="117"/>
      <c r="R28" s="117"/>
      <c r="S28" s="117"/>
      <c r="T28" s="117"/>
      <c r="U28" s="117"/>
      <c r="V28" s="141"/>
      <c r="W28" s="148"/>
      <c r="X28" s="117"/>
      <c r="Y28" s="117"/>
      <c r="Z28" s="148"/>
      <c r="AA28" s="117"/>
      <c r="AB28" s="117"/>
      <c r="AC28" s="141"/>
      <c r="AD28" s="148"/>
      <c r="AE28" s="117"/>
      <c r="AF28" s="117"/>
      <c r="AG28" s="117"/>
      <c r="AH28" s="117"/>
      <c r="AI28" s="37"/>
      <c r="AJ28" s="141"/>
      <c r="AK28" s="163"/>
      <c r="AL28" s="35"/>
      <c r="AM28" s="32"/>
      <c r="AN28" s="33"/>
      <c r="AO28" s="32"/>
      <c r="AP28" s="13"/>
      <c r="AQ28" s="76"/>
    </row>
    <row r="29" spans="1:43" ht="29.25" customHeight="1">
      <c r="B29" s="104" t="s">
        <v>89</v>
      </c>
      <c r="C29" s="9" t="s">
        <v>84</v>
      </c>
      <c r="D29" s="125"/>
      <c r="E29" s="125"/>
      <c r="F29" s="138"/>
      <c r="G29" s="154" t="s">
        <v>126</v>
      </c>
      <c r="H29" s="168"/>
      <c r="I29" s="159"/>
      <c r="J29" s="154" t="s">
        <v>126</v>
      </c>
      <c r="K29" s="154" t="s">
        <v>126</v>
      </c>
      <c r="L29" s="154" t="s">
        <v>126</v>
      </c>
      <c r="M29" s="154"/>
      <c r="N29" s="154" t="s">
        <v>126</v>
      </c>
      <c r="O29" s="168"/>
      <c r="P29" s="159"/>
      <c r="Q29" s="154" t="s">
        <v>126</v>
      </c>
      <c r="R29" s="154" t="s">
        <v>126</v>
      </c>
      <c r="S29" s="154" t="s">
        <v>126</v>
      </c>
      <c r="T29" s="154"/>
      <c r="U29" s="154" t="s">
        <v>126</v>
      </c>
      <c r="V29" s="168"/>
      <c r="W29" s="159"/>
      <c r="X29" s="154" t="s">
        <v>126</v>
      </c>
      <c r="Y29" s="154" t="s">
        <v>126</v>
      </c>
      <c r="Z29" s="159"/>
      <c r="AA29" s="154"/>
      <c r="AB29" s="154" t="s">
        <v>126</v>
      </c>
      <c r="AC29" s="168"/>
      <c r="AD29" s="159"/>
      <c r="AE29" s="154" t="s">
        <v>126</v>
      </c>
      <c r="AF29" s="154" t="s">
        <v>126</v>
      </c>
      <c r="AG29" s="154" t="s">
        <v>126</v>
      </c>
      <c r="AH29" s="154"/>
      <c r="AI29" s="154"/>
      <c r="AJ29" s="168"/>
      <c r="AK29" s="164"/>
      <c r="AL29" s="36">
        <f t="shared" ref="AL29" si="12">COUNTIF(G29:AK29,"公")</f>
        <v>0</v>
      </c>
      <c r="AM29" s="6">
        <f t="shared" ref="AM29" si="13">COUNTIF(G29:AK29,"有")</f>
        <v>0</v>
      </c>
      <c r="AN29" s="7">
        <f t="shared" ref="AN29" si="14">COUNTIF(G29:AK29,"―")*0.5</f>
        <v>0</v>
      </c>
      <c r="AO29" s="6">
        <f t="shared" ref="AO29" si="15">COUNTIF(G29:AL29,"②")</f>
        <v>0</v>
      </c>
      <c r="AP29" s="13"/>
      <c r="AQ29" s="76"/>
    </row>
    <row r="30" spans="1:43" ht="15" customHeight="1">
      <c r="B30" s="106"/>
      <c r="C30" s="10" t="s">
        <v>117</v>
      </c>
      <c r="D30" s="37"/>
      <c r="E30" s="37"/>
      <c r="F30" s="50"/>
      <c r="G30" s="133"/>
      <c r="H30" s="141"/>
      <c r="I30" s="148"/>
      <c r="J30" s="117"/>
      <c r="K30" s="117"/>
      <c r="L30" s="117"/>
      <c r="M30" s="117"/>
      <c r="N30" s="117"/>
      <c r="O30" s="141"/>
      <c r="P30" s="148"/>
      <c r="Q30" s="117"/>
      <c r="R30" s="117"/>
      <c r="S30" s="117"/>
      <c r="T30" s="117"/>
      <c r="U30" s="117"/>
      <c r="V30" s="141"/>
      <c r="W30" s="148"/>
      <c r="X30" s="117"/>
      <c r="Y30" s="117"/>
      <c r="Z30" s="148"/>
      <c r="AA30" s="117"/>
      <c r="AB30" s="117"/>
      <c r="AC30" s="141"/>
      <c r="AD30" s="148"/>
      <c r="AE30" s="117"/>
      <c r="AF30" s="117"/>
      <c r="AG30" s="117"/>
      <c r="AH30" s="117"/>
      <c r="AI30" s="37"/>
      <c r="AJ30" s="141"/>
      <c r="AK30" s="163"/>
      <c r="AL30" s="35"/>
      <c r="AM30" s="32"/>
      <c r="AN30" s="33"/>
      <c r="AO30" s="32"/>
      <c r="AP30" s="13"/>
      <c r="AQ30" s="76"/>
    </row>
    <row r="31" spans="1:43" ht="29.25" customHeight="1">
      <c r="B31" s="107"/>
      <c r="C31" s="9"/>
      <c r="D31" s="38"/>
      <c r="E31" s="38"/>
      <c r="F31" s="51"/>
      <c r="G31" s="115"/>
      <c r="H31" s="140"/>
      <c r="I31" s="147"/>
      <c r="J31" s="115"/>
      <c r="K31" s="115"/>
      <c r="L31" s="115"/>
      <c r="M31" s="115"/>
      <c r="N31" s="115"/>
      <c r="O31" s="140"/>
      <c r="P31" s="147"/>
      <c r="Q31" s="115"/>
      <c r="R31" s="115"/>
      <c r="S31" s="115"/>
      <c r="T31" s="115"/>
      <c r="U31" s="115"/>
      <c r="V31" s="140"/>
      <c r="W31" s="147"/>
      <c r="X31" s="115"/>
      <c r="Y31" s="115"/>
      <c r="Z31" s="147"/>
      <c r="AA31" s="115"/>
      <c r="AB31" s="115"/>
      <c r="AC31" s="140"/>
      <c r="AD31" s="147"/>
      <c r="AE31" s="115"/>
      <c r="AF31" s="115"/>
      <c r="AG31" s="115"/>
      <c r="AH31" s="115"/>
      <c r="AI31" s="38"/>
      <c r="AJ31" s="141"/>
      <c r="AK31" s="163"/>
      <c r="AL31" s="36">
        <f t="shared" ref="AL31" si="16">COUNTIF(G31:AK31,"公")</f>
        <v>0</v>
      </c>
      <c r="AM31" s="6">
        <f t="shared" ref="AM31" si="17">COUNTIF(G31:AK31,"有")</f>
        <v>0</v>
      </c>
      <c r="AN31" s="7">
        <f t="shared" ref="AN31" si="18">COUNTIF(G31:AK31,"―")*0.5</f>
        <v>0</v>
      </c>
      <c r="AO31" s="6">
        <f t="shared" ref="AO31" si="19">COUNTIF(G31:AL31,"②")</f>
        <v>0</v>
      </c>
      <c r="AQ31" s="76"/>
    </row>
    <row r="32" spans="1:43" ht="15" customHeight="1">
      <c r="A32" s="57">
        <v>11</v>
      </c>
      <c r="B32" s="108"/>
      <c r="C32" s="10"/>
      <c r="D32" s="38"/>
      <c r="E32" s="38"/>
      <c r="F32" s="137"/>
      <c r="G32" s="116"/>
      <c r="H32" s="145"/>
      <c r="I32" s="147"/>
      <c r="J32" s="116"/>
      <c r="K32" s="116"/>
      <c r="L32" s="115"/>
      <c r="M32" s="115"/>
      <c r="N32" s="115"/>
      <c r="O32" s="145"/>
      <c r="P32" s="147"/>
      <c r="Q32" s="116"/>
      <c r="R32" s="116"/>
      <c r="S32" s="115"/>
      <c r="T32" s="115"/>
      <c r="U32" s="116"/>
      <c r="V32" s="145"/>
      <c r="W32" s="147"/>
      <c r="X32" s="116"/>
      <c r="Y32" s="116"/>
      <c r="Z32" s="147"/>
      <c r="AA32" s="115"/>
      <c r="AB32" s="116"/>
      <c r="AC32" s="140"/>
      <c r="AD32" s="147"/>
      <c r="AE32" s="116"/>
      <c r="AF32" s="116"/>
      <c r="AG32" s="115"/>
      <c r="AH32" s="38"/>
      <c r="AI32" s="75"/>
      <c r="AJ32" s="145"/>
      <c r="AK32" s="162"/>
      <c r="AL32" s="36"/>
      <c r="AM32" s="6"/>
      <c r="AN32" s="7"/>
      <c r="AO32" s="6"/>
      <c r="AP32" s="13"/>
      <c r="AQ32" s="77" t="s">
        <v>68</v>
      </c>
    </row>
    <row r="33" spans="1:43" ht="29.25" customHeight="1">
      <c r="B33" s="109"/>
      <c r="C33" s="10"/>
      <c r="D33" s="37"/>
      <c r="E33" s="37"/>
      <c r="F33" s="50"/>
      <c r="G33" s="133"/>
      <c r="H33" s="141"/>
      <c r="I33" s="148"/>
      <c r="J33" s="117"/>
      <c r="K33" s="117"/>
      <c r="L33" s="117"/>
      <c r="M33" s="117"/>
      <c r="N33" s="117"/>
      <c r="O33" s="141"/>
      <c r="P33" s="148"/>
      <c r="Q33" s="117"/>
      <c r="R33" s="117"/>
      <c r="S33" s="117"/>
      <c r="T33" s="117"/>
      <c r="U33" s="117"/>
      <c r="V33" s="141"/>
      <c r="W33" s="148"/>
      <c r="X33" s="117"/>
      <c r="Y33" s="117"/>
      <c r="Z33" s="148"/>
      <c r="AA33" s="117"/>
      <c r="AB33" s="117"/>
      <c r="AC33" s="141"/>
      <c r="AD33" s="148"/>
      <c r="AE33" s="117"/>
      <c r="AF33" s="117"/>
      <c r="AG33" s="117"/>
      <c r="AH33" s="117"/>
      <c r="AI33" s="37"/>
      <c r="AJ33" s="141"/>
      <c r="AK33" s="163"/>
      <c r="AL33" s="35"/>
      <c r="AM33" s="32"/>
      <c r="AN33" s="33"/>
      <c r="AO33" s="32"/>
    </row>
    <row r="34" spans="1:43" ht="29.25" customHeight="1">
      <c r="A34" s="57">
        <v>12</v>
      </c>
      <c r="B34" s="108" t="s">
        <v>59</v>
      </c>
      <c r="C34" s="10" t="s">
        <v>85</v>
      </c>
      <c r="D34" s="38"/>
      <c r="E34" s="38"/>
      <c r="F34" s="137"/>
      <c r="G34" s="116" t="s">
        <v>124</v>
      </c>
      <c r="H34" s="140" t="s">
        <v>13</v>
      </c>
      <c r="I34" s="152" t="s">
        <v>124</v>
      </c>
      <c r="J34" s="116" t="s">
        <v>124</v>
      </c>
      <c r="K34" s="116" t="s">
        <v>124</v>
      </c>
      <c r="L34" s="38" t="s">
        <v>13</v>
      </c>
      <c r="M34" s="116" t="s">
        <v>124</v>
      </c>
      <c r="N34" s="116" t="s">
        <v>124</v>
      </c>
      <c r="O34" s="140" t="s">
        <v>13</v>
      </c>
      <c r="P34" s="152" t="s">
        <v>124</v>
      </c>
      <c r="Q34" s="116" t="s">
        <v>124</v>
      </c>
      <c r="R34" s="116" t="s">
        <v>124</v>
      </c>
      <c r="S34" s="38" t="s">
        <v>13</v>
      </c>
      <c r="T34" s="116" t="s">
        <v>124</v>
      </c>
      <c r="U34" s="116" t="s">
        <v>124</v>
      </c>
      <c r="V34" s="140" t="s">
        <v>13</v>
      </c>
      <c r="W34" s="152" t="s">
        <v>124</v>
      </c>
      <c r="X34" s="116" t="s">
        <v>124</v>
      </c>
      <c r="Y34" s="116" t="s">
        <v>124</v>
      </c>
      <c r="Z34" s="147" t="s">
        <v>13</v>
      </c>
      <c r="AA34" s="116" t="s">
        <v>124</v>
      </c>
      <c r="AB34" s="38" t="s">
        <v>13</v>
      </c>
      <c r="AC34" s="145" t="s">
        <v>20</v>
      </c>
      <c r="AD34" s="152" t="s">
        <v>124</v>
      </c>
      <c r="AE34" s="116" t="s">
        <v>124</v>
      </c>
      <c r="AF34" s="116" t="s">
        <v>124</v>
      </c>
      <c r="AG34" s="38" t="s">
        <v>13</v>
      </c>
      <c r="AH34" s="116" t="s">
        <v>124</v>
      </c>
      <c r="AI34" s="38" t="s">
        <v>13</v>
      </c>
      <c r="AJ34" s="140" t="s">
        <v>13</v>
      </c>
      <c r="AK34" s="162" t="s">
        <v>124</v>
      </c>
      <c r="AL34" s="36">
        <f t="shared" si="0"/>
        <v>10</v>
      </c>
      <c r="AM34" s="6">
        <f t="shared" si="1"/>
        <v>1</v>
      </c>
      <c r="AN34" s="7">
        <f t="shared" si="2"/>
        <v>0</v>
      </c>
      <c r="AO34" s="6">
        <f t="shared" si="3"/>
        <v>0</v>
      </c>
      <c r="AP34" s="81"/>
      <c r="AQ34" s="83" t="s">
        <v>22</v>
      </c>
    </row>
    <row r="35" spans="1:43" ht="15" customHeight="1">
      <c r="B35" s="109"/>
      <c r="C35" s="10"/>
      <c r="D35" s="37"/>
      <c r="E35" s="37"/>
      <c r="F35" s="50"/>
      <c r="G35" s="133"/>
      <c r="H35" s="141"/>
      <c r="I35" s="148"/>
      <c r="J35" s="117"/>
      <c r="K35" s="117"/>
      <c r="L35" s="117"/>
      <c r="M35" s="117"/>
      <c r="N35" s="117"/>
      <c r="O35" s="141"/>
      <c r="P35" s="148"/>
      <c r="Q35" s="117"/>
      <c r="R35" s="117"/>
      <c r="S35" s="117"/>
      <c r="T35" s="117"/>
      <c r="U35" s="117"/>
      <c r="V35" s="141"/>
      <c r="W35" s="148"/>
      <c r="X35" s="117"/>
      <c r="Y35" s="117"/>
      <c r="Z35" s="148"/>
      <c r="AA35" s="117"/>
      <c r="AB35" s="117"/>
      <c r="AC35" s="141"/>
      <c r="AD35" s="148"/>
      <c r="AE35" s="117"/>
      <c r="AF35" s="117"/>
      <c r="AG35" s="117"/>
      <c r="AH35" s="117"/>
      <c r="AI35" s="37"/>
      <c r="AJ35" s="141"/>
      <c r="AK35" s="163"/>
      <c r="AL35" s="35"/>
      <c r="AM35" s="32"/>
      <c r="AN35" s="33"/>
      <c r="AO35" s="32"/>
    </row>
    <row r="36" spans="1:43" ht="29.25" customHeight="1">
      <c r="A36" s="57">
        <v>13</v>
      </c>
      <c r="B36" s="110" t="s">
        <v>90</v>
      </c>
      <c r="C36" s="10" t="s">
        <v>86</v>
      </c>
      <c r="D36" s="38"/>
      <c r="E36" s="38"/>
      <c r="F36" s="51"/>
      <c r="G36" s="116" t="s">
        <v>124</v>
      </c>
      <c r="H36" s="145" t="s">
        <v>124</v>
      </c>
      <c r="I36" s="147" t="s">
        <v>13</v>
      </c>
      <c r="J36" s="116" t="s">
        <v>124</v>
      </c>
      <c r="K36" s="116" t="s">
        <v>124</v>
      </c>
      <c r="L36" s="38" t="s">
        <v>13</v>
      </c>
      <c r="M36" s="38" t="s">
        <v>13</v>
      </c>
      <c r="N36" s="116" t="s">
        <v>124</v>
      </c>
      <c r="O36" s="145" t="s">
        <v>124</v>
      </c>
      <c r="P36" s="147" t="s">
        <v>13</v>
      </c>
      <c r="Q36" s="116" t="s">
        <v>124</v>
      </c>
      <c r="R36" s="116" t="s">
        <v>124</v>
      </c>
      <c r="S36" s="116" t="s">
        <v>124</v>
      </c>
      <c r="T36" s="38" t="s">
        <v>13</v>
      </c>
      <c r="U36" s="75" t="s">
        <v>20</v>
      </c>
      <c r="V36" s="145" t="s">
        <v>124</v>
      </c>
      <c r="W36" s="147" t="s">
        <v>13</v>
      </c>
      <c r="X36" s="116" t="s">
        <v>124</v>
      </c>
      <c r="Y36" s="116" t="s">
        <v>124</v>
      </c>
      <c r="Z36" s="152" t="s">
        <v>124</v>
      </c>
      <c r="AA36" s="38" t="s">
        <v>13</v>
      </c>
      <c r="AB36" s="116" t="s">
        <v>124</v>
      </c>
      <c r="AC36" s="145" t="s">
        <v>124</v>
      </c>
      <c r="AD36" s="147" t="s">
        <v>13</v>
      </c>
      <c r="AE36" s="116" t="s">
        <v>124</v>
      </c>
      <c r="AF36" s="116" t="s">
        <v>124</v>
      </c>
      <c r="AG36" s="116" t="s">
        <v>124</v>
      </c>
      <c r="AH36" s="38" t="s">
        <v>13</v>
      </c>
      <c r="AI36" s="116" t="s">
        <v>124</v>
      </c>
      <c r="AJ36" s="145" t="s">
        <v>124</v>
      </c>
      <c r="AK36" s="162" t="s">
        <v>13</v>
      </c>
      <c r="AL36" s="36">
        <f t="shared" si="0"/>
        <v>10</v>
      </c>
      <c r="AM36" s="6">
        <f t="shared" si="1"/>
        <v>1</v>
      </c>
      <c r="AN36" s="7">
        <f t="shared" si="2"/>
        <v>0</v>
      </c>
      <c r="AO36" s="6">
        <f t="shared" si="3"/>
        <v>0</v>
      </c>
      <c r="AQ36" s="38" t="s">
        <v>31</v>
      </c>
    </row>
    <row r="37" spans="1:43" ht="15" customHeight="1">
      <c r="B37" s="111"/>
      <c r="C37" s="10"/>
      <c r="D37" s="37"/>
      <c r="E37" s="37"/>
      <c r="F37" s="50"/>
      <c r="G37" s="133"/>
      <c r="H37" s="141"/>
      <c r="I37" s="148"/>
      <c r="J37" s="117"/>
      <c r="K37" s="117"/>
      <c r="L37" s="117"/>
      <c r="M37" s="117"/>
      <c r="N37" s="117"/>
      <c r="O37" s="141"/>
      <c r="P37" s="148"/>
      <c r="Q37" s="117"/>
      <c r="R37" s="117"/>
      <c r="S37" s="117"/>
      <c r="T37" s="117"/>
      <c r="U37" s="117"/>
      <c r="V37" s="141"/>
      <c r="W37" s="148"/>
      <c r="X37" s="117"/>
      <c r="Y37" s="117"/>
      <c r="Z37" s="148"/>
      <c r="AA37" s="117"/>
      <c r="AB37" s="117"/>
      <c r="AC37" s="141"/>
      <c r="AD37" s="148"/>
      <c r="AE37" s="117"/>
      <c r="AF37" s="117"/>
      <c r="AG37" s="117"/>
      <c r="AH37" s="117"/>
      <c r="AI37" s="37"/>
      <c r="AJ37" s="141"/>
      <c r="AK37" s="163"/>
      <c r="AL37" s="35"/>
      <c r="AM37" s="32"/>
      <c r="AN37" s="33"/>
      <c r="AO37" s="32"/>
    </row>
    <row r="38" spans="1:43" ht="29.25" customHeight="1">
      <c r="A38" s="57">
        <v>14</v>
      </c>
      <c r="B38" s="110" t="s">
        <v>90</v>
      </c>
      <c r="C38" s="10" t="s">
        <v>87</v>
      </c>
      <c r="D38" s="38"/>
      <c r="E38" s="38"/>
      <c r="F38" s="51"/>
      <c r="G38" s="38" t="s">
        <v>13</v>
      </c>
      <c r="H38" s="145" t="s">
        <v>124</v>
      </c>
      <c r="I38" s="152" t="s">
        <v>124</v>
      </c>
      <c r="J38" s="38" t="s">
        <v>13</v>
      </c>
      <c r="K38" s="116" t="s">
        <v>124</v>
      </c>
      <c r="L38" s="116" t="s">
        <v>124</v>
      </c>
      <c r="M38" s="116" t="s">
        <v>124</v>
      </c>
      <c r="N38" s="115" t="s">
        <v>13</v>
      </c>
      <c r="O38" s="145" t="s">
        <v>124</v>
      </c>
      <c r="P38" s="152" t="s">
        <v>124</v>
      </c>
      <c r="Q38" s="116" t="s">
        <v>124</v>
      </c>
      <c r="R38" s="38" t="s">
        <v>13</v>
      </c>
      <c r="S38" s="116" t="s">
        <v>124</v>
      </c>
      <c r="T38" s="38" t="s">
        <v>13</v>
      </c>
      <c r="U38" s="116" t="s">
        <v>124</v>
      </c>
      <c r="V38" s="145" t="s">
        <v>124</v>
      </c>
      <c r="W38" s="152" t="s">
        <v>124</v>
      </c>
      <c r="X38" s="38" t="s">
        <v>13</v>
      </c>
      <c r="Y38" s="116" t="s">
        <v>124</v>
      </c>
      <c r="Z38" s="152" t="s">
        <v>124</v>
      </c>
      <c r="AA38" s="38" t="s">
        <v>13</v>
      </c>
      <c r="AB38" s="116" t="s">
        <v>124</v>
      </c>
      <c r="AC38" s="145" t="s">
        <v>124</v>
      </c>
      <c r="AD38" s="147" t="s">
        <v>13</v>
      </c>
      <c r="AE38" s="38" t="s">
        <v>13</v>
      </c>
      <c r="AF38" s="116" t="s">
        <v>124</v>
      </c>
      <c r="AG38" s="116" t="s">
        <v>124</v>
      </c>
      <c r="AH38" s="116" t="s">
        <v>124</v>
      </c>
      <c r="AI38" s="38" t="s">
        <v>13</v>
      </c>
      <c r="AJ38" s="145" t="s">
        <v>124</v>
      </c>
      <c r="AK38" s="162" t="s">
        <v>124</v>
      </c>
      <c r="AL38" s="36">
        <f t="shared" si="0"/>
        <v>10</v>
      </c>
      <c r="AM38" s="6">
        <f t="shared" si="1"/>
        <v>0</v>
      </c>
      <c r="AN38" s="7">
        <f t="shared" si="2"/>
        <v>0</v>
      </c>
      <c r="AO38" s="6">
        <f t="shared" si="3"/>
        <v>0</v>
      </c>
    </row>
    <row r="39" spans="1:43" ht="15" customHeight="1">
      <c r="B39" s="30"/>
      <c r="C39" s="9"/>
      <c r="D39" s="37"/>
      <c r="E39" s="37"/>
      <c r="F39" s="50"/>
      <c r="G39" s="118"/>
      <c r="H39" s="141"/>
      <c r="I39" s="148"/>
      <c r="J39" s="117"/>
      <c r="K39" s="117"/>
      <c r="L39" s="117"/>
      <c r="M39" s="117"/>
      <c r="N39" s="117"/>
      <c r="O39" s="141"/>
      <c r="P39" s="148"/>
      <c r="Q39" s="117"/>
      <c r="R39" s="117"/>
      <c r="S39" s="117"/>
      <c r="T39" s="117"/>
      <c r="U39" s="117"/>
      <c r="V39" s="141"/>
      <c r="W39" s="148"/>
      <c r="X39" s="117"/>
      <c r="Y39" s="117"/>
      <c r="Z39" s="148"/>
      <c r="AA39" s="117"/>
      <c r="AB39" s="117"/>
      <c r="AC39" s="141"/>
      <c r="AD39" s="148"/>
      <c r="AE39" s="117"/>
      <c r="AF39" s="117"/>
      <c r="AG39" s="117"/>
      <c r="AH39" s="117"/>
      <c r="AI39" s="37"/>
      <c r="AJ39" s="141"/>
      <c r="AK39" s="165"/>
      <c r="AL39" s="35"/>
      <c r="AM39" s="32"/>
      <c r="AN39" s="33"/>
      <c r="AO39" s="32"/>
    </row>
    <row r="40" spans="1:43" ht="22.5" customHeight="1">
      <c r="B40" s="18" t="s">
        <v>72</v>
      </c>
      <c r="C40" s="19" t="s">
        <v>57</v>
      </c>
      <c r="D40" s="45">
        <f t="shared" ref="D40:AK40" si="20">COUNTIF(D$5:D$39,"○")</f>
        <v>0</v>
      </c>
      <c r="E40" s="45">
        <f t="shared" si="20"/>
        <v>0</v>
      </c>
      <c r="F40" s="45">
        <f t="shared" si="20"/>
        <v>0</v>
      </c>
      <c r="G40" s="120">
        <f t="shared" si="20"/>
        <v>0</v>
      </c>
      <c r="H40" s="143">
        <f t="shared" si="20"/>
        <v>0</v>
      </c>
      <c r="I40" s="150">
        <f t="shared" si="20"/>
        <v>0</v>
      </c>
      <c r="J40" s="121">
        <f t="shared" si="20"/>
        <v>0</v>
      </c>
      <c r="K40" s="121">
        <f t="shared" si="20"/>
        <v>0</v>
      </c>
      <c r="L40" s="121">
        <f t="shared" si="20"/>
        <v>0</v>
      </c>
      <c r="M40" s="121">
        <f t="shared" si="20"/>
        <v>0</v>
      </c>
      <c r="N40" s="121">
        <f t="shared" si="20"/>
        <v>0</v>
      </c>
      <c r="O40" s="143">
        <f t="shared" si="20"/>
        <v>0</v>
      </c>
      <c r="P40" s="150">
        <f t="shared" si="20"/>
        <v>0</v>
      </c>
      <c r="Q40" s="121">
        <f t="shared" si="20"/>
        <v>0</v>
      </c>
      <c r="R40" s="121">
        <f t="shared" si="20"/>
        <v>0</v>
      </c>
      <c r="S40" s="121">
        <f t="shared" si="20"/>
        <v>0</v>
      </c>
      <c r="T40" s="121">
        <f t="shared" si="20"/>
        <v>0</v>
      </c>
      <c r="U40" s="121">
        <f t="shared" si="20"/>
        <v>0</v>
      </c>
      <c r="V40" s="143">
        <f t="shared" si="20"/>
        <v>0</v>
      </c>
      <c r="W40" s="150">
        <f t="shared" si="20"/>
        <v>0</v>
      </c>
      <c r="X40" s="121">
        <f t="shared" si="20"/>
        <v>0</v>
      </c>
      <c r="Y40" s="121">
        <f t="shared" si="20"/>
        <v>0</v>
      </c>
      <c r="Z40" s="150">
        <f t="shared" si="20"/>
        <v>0</v>
      </c>
      <c r="AA40" s="121">
        <f t="shared" si="20"/>
        <v>0</v>
      </c>
      <c r="AB40" s="121">
        <f t="shared" si="20"/>
        <v>0</v>
      </c>
      <c r="AC40" s="143">
        <f t="shared" si="20"/>
        <v>0</v>
      </c>
      <c r="AD40" s="150">
        <f t="shared" si="20"/>
        <v>0</v>
      </c>
      <c r="AE40" s="121">
        <f t="shared" si="20"/>
        <v>0</v>
      </c>
      <c r="AF40" s="121">
        <f t="shared" si="20"/>
        <v>0</v>
      </c>
      <c r="AG40" s="121">
        <f t="shared" si="20"/>
        <v>0</v>
      </c>
      <c r="AH40" s="121">
        <f t="shared" si="20"/>
        <v>0</v>
      </c>
      <c r="AI40" s="63">
        <f t="shared" si="20"/>
        <v>0</v>
      </c>
      <c r="AJ40" s="143">
        <f t="shared" si="20"/>
        <v>0</v>
      </c>
      <c r="AK40" s="166">
        <f t="shared" si="20"/>
        <v>0</v>
      </c>
      <c r="AL40" s="65">
        <f>SUM(AL5:AL39)</f>
        <v>130</v>
      </c>
      <c r="AM40" s="20">
        <f>SUM(AM5:AM39)</f>
        <v>4</v>
      </c>
      <c r="AN40" s="66">
        <f>SUM(AN5:AN39)</f>
        <v>31</v>
      </c>
      <c r="AO40" s="20">
        <f>SUM(AO5:AO39)</f>
        <v>1</v>
      </c>
      <c r="AP40" s="2"/>
    </row>
    <row r="41" spans="1:43" ht="22.5" customHeight="1">
      <c r="B41" s="21"/>
      <c r="C41" s="4" t="s">
        <v>64</v>
      </c>
      <c r="D41" s="47">
        <f t="shared" ref="D41:AK41" si="21">COUNTIF(D$5:D$39,"②")</f>
        <v>0</v>
      </c>
      <c r="E41" s="47">
        <f t="shared" si="21"/>
        <v>0</v>
      </c>
      <c r="F41" s="52">
        <f t="shared" si="21"/>
        <v>0</v>
      </c>
      <c r="G41" s="122">
        <f t="shared" si="21"/>
        <v>0</v>
      </c>
      <c r="H41" s="144">
        <f t="shared" si="21"/>
        <v>0</v>
      </c>
      <c r="I41" s="151">
        <f t="shared" si="21"/>
        <v>0</v>
      </c>
      <c r="J41" s="123">
        <f t="shared" si="21"/>
        <v>0</v>
      </c>
      <c r="K41" s="123">
        <f t="shared" si="21"/>
        <v>0</v>
      </c>
      <c r="L41" s="123">
        <f t="shared" si="21"/>
        <v>0</v>
      </c>
      <c r="M41" s="123">
        <f t="shared" si="21"/>
        <v>0</v>
      </c>
      <c r="N41" s="123">
        <f t="shared" si="21"/>
        <v>0</v>
      </c>
      <c r="O41" s="144">
        <f t="shared" si="21"/>
        <v>0</v>
      </c>
      <c r="P41" s="151">
        <f t="shared" si="21"/>
        <v>0</v>
      </c>
      <c r="Q41" s="123">
        <f t="shared" si="21"/>
        <v>0</v>
      </c>
      <c r="R41" s="123">
        <f t="shared" si="21"/>
        <v>0</v>
      </c>
      <c r="S41" s="123">
        <f t="shared" si="21"/>
        <v>0</v>
      </c>
      <c r="T41" s="123">
        <f t="shared" si="21"/>
        <v>1</v>
      </c>
      <c r="U41" s="123">
        <f t="shared" si="21"/>
        <v>0</v>
      </c>
      <c r="V41" s="144">
        <f t="shared" si="21"/>
        <v>0</v>
      </c>
      <c r="W41" s="151">
        <f t="shared" si="21"/>
        <v>0</v>
      </c>
      <c r="X41" s="123">
        <f t="shared" si="21"/>
        <v>0</v>
      </c>
      <c r="Y41" s="123">
        <f t="shared" si="21"/>
        <v>0</v>
      </c>
      <c r="Z41" s="151">
        <f t="shared" si="21"/>
        <v>0</v>
      </c>
      <c r="AA41" s="123">
        <f t="shared" si="21"/>
        <v>0</v>
      </c>
      <c r="AB41" s="123">
        <f t="shared" si="21"/>
        <v>0</v>
      </c>
      <c r="AC41" s="144">
        <f t="shared" si="21"/>
        <v>0</v>
      </c>
      <c r="AD41" s="151">
        <f t="shared" si="21"/>
        <v>0</v>
      </c>
      <c r="AE41" s="123">
        <f t="shared" si="21"/>
        <v>0</v>
      </c>
      <c r="AF41" s="123">
        <f t="shared" si="21"/>
        <v>0</v>
      </c>
      <c r="AG41" s="123">
        <f t="shared" si="21"/>
        <v>0</v>
      </c>
      <c r="AH41" s="123">
        <f t="shared" si="21"/>
        <v>0</v>
      </c>
      <c r="AI41" s="47">
        <f t="shared" si="21"/>
        <v>0</v>
      </c>
      <c r="AJ41" s="144">
        <f t="shared" si="21"/>
        <v>0</v>
      </c>
      <c r="AK41" s="167">
        <f t="shared" si="21"/>
        <v>0</v>
      </c>
      <c r="AL41" s="174"/>
      <c r="AM41" s="175"/>
      <c r="AN41" s="175"/>
      <c r="AO41" s="176"/>
      <c r="AP41" s="2"/>
    </row>
    <row r="42" spans="1:43" ht="22.5" customHeight="1">
      <c r="B42" s="21"/>
      <c r="C42" s="4" t="s">
        <v>63</v>
      </c>
      <c r="D42" s="47">
        <f t="shared" ref="D42:AK42" si="22">COUNTIF(D$5:D$39,"①")</f>
        <v>0</v>
      </c>
      <c r="E42" s="47">
        <f t="shared" si="22"/>
        <v>0</v>
      </c>
      <c r="F42" s="69">
        <f t="shared" si="22"/>
        <v>0</v>
      </c>
      <c r="G42" s="124">
        <f t="shared" si="22"/>
        <v>1</v>
      </c>
      <c r="H42" s="144">
        <f t="shared" si="22"/>
        <v>0</v>
      </c>
      <c r="I42" s="151">
        <f t="shared" si="22"/>
        <v>0</v>
      </c>
      <c r="J42" s="123">
        <f t="shared" si="22"/>
        <v>1</v>
      </c>
      <c r="K42" s="123">
        <f t="shared" si="22"/>
        <v>0</v>
      </c>
      <c r="L42" s="123">
        <f t="shared" si="22"/>
        <v>1</v>
      </c>
      <c r="M42" s="123">
        <f t="shared" si="22"/>
        <v>1</v>
      </c>
      <c r="N42" s="123">
        <f t="shared" si="22"/>
        <v>1</v>
      </c>
      <c r="O42" s="144">
        <f t="shared" si="22"/>
        <v>1</v>
      </c>
      <c r="P42" s="151">
        <f t="shared" si="22"/>
        <v>0</v>
      </c>
      <c r="Q42" s="123">
        <f t="shared" si="22"/>
        <v>1</v>
      </c>
      <c r="R42" s="123">
        <f t="shared" si="22"/>
        <v>1</v>
      </c>
      <c r="S42" s="123">
        <f t="shared" si="22"/>
        <v>1</v>
      </c>
      <c r="T42" s="123">
        <f t="shared" si="22"/>
        <v>0</v>
      </c>
      <c r="U42" s="123">
        <f t="shared" si="22"/>
        <v>1</v>
      </c>
      <c r="V42" s="144">
        <f t="shared" si="22"/>
        <v>1</v>
      </c>
      <c r="W42" s="151">
        <f t="shared" si="22"/>
        <v>0</v>
      </c>
      <c r="X42" s="123">
        <f t="shared" si="22"/>
        <v>1</v>
      </c>
      <c r="Y42" s="123">
        <f t="shared" si="22"/>
        <v>1</v>
      </c>
      <c r="Z42" s="151">
        <f t="shared" si="22"/>
        <v>1</v>
      </c>
      <c r="AA42" s="123">
        <f t="shared" si="22"/>
        <v>1</v>
      </c>
      <c r="AB42" s="123">
        <f t="shared" si="22"/>
        <v>1</v>
      </c>
      <c r="AC42" s="144">
        <f t="shared" si="22"/>
        <v>1</v>
      </c>
      <c r="AD42" s="151">
        <f t="shared" si="22"/>
        <v>0</v>
      </c>
      <c r="AE42" s="123">
        <f t="shared" si="22"/>
        <v>1</v>
      </c>
      <c r="AF42" s="123">
        <f t="shared" si="22"/>
        <v>1</v>
      </c>
      <c r="AG42" s="123">
        <f t="shared" si="22"/>
        <v>1</v>
      </c>
      <c r="AH42" s="123">
        <f t="shared" si="22"/>
        <v>0</v>
      </c>
      <c r="AI42" s="47">
        <f t="shared" si="22"/>
        <v>1</v>
      </c>
      <c r="AJ42" s="144">
        <f t="shared" si="22"/>
        <v>0</v>
      </c>
      <c r="AK42" s="151">
        <f t="shared" si="22"/>
        <v>0</v>
      </c>
      <c r="AL42" s="174"/>
      <c r="AM42" s="175"/>
      <c r="AN42" s="175"/>
      <c r="AO42" s="176"/>
    </row>
  </sheetData>
  <sheetProtection selectLockedCells="1" selectUnlockedCells="1"/>
  <mergeCells count="7">
    <mergeCell ref="AL42:AO42"/>
    <mergeCell ref="B3:B4"/>
    <mergeCell ref="AL3:AL4"/>
    <mergeCell ref="AM3:AM4"/>
    <mergeCell ref="AN3:AN4"/>
    <mergeCell ref="AO3:AO4"/>
    <mergeCell ref="AL41:AO41"/>
  </mergeCells>
  <phoneticPr fontId="3"/>
  <printOptions horizontalCentered="1" verticalCentered="1"/>
  <pageMargins left="0.31496062992125984" right="0.19685039370078741" top="0.39370078740157483" bottom="0" header="0.51181102362204722" footer="0.51181102362204722"/>
  <pageSetup paperSize="9" scale="60" orientation="landscape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B(Ns用)  変更記載スペースあり (記入例)</vt:lpstr>
      <vt:lpstr>B(Ns用)  変更記載スペースあり</vt:lpstr>
      <vt:lpstr>B(Ns用)変更記載スペースなし </vt:lpstr>
      <vt:lpstr>B(CW用)変更記載スペースなし </vt:lpstr>
      <vt:lpstr>'B(CW用)変更記載スペースなし '!Excel_BuiltIn_Print_Area</vt:lpstr>
      <vt:lpstr>'B(Ns用)  変更記載スペースあり'!Excel_BuiltIn_Print_Area</vt:lpstr>
      <vt:lpstr>'B(Ns用)  変更記載スペースあり (記入例)'!Excel_BuiltIn_Print_Area</vt:lpstr>
      <vt:lpstr>'B(Ns用)変更記載スペースなし '!Excel_BuiltIn_Print_Area</vt:lpstr>
      <vt:lpstr>'B(CW用)変更記載スペースなし '!Print_Area</vt:lpstr>
      <vt:lpstr>'B(Ns用)  変更記載スペースあり'!Print_Area</vt:lpstr>
      <vt:lpstr>'B(Ns用)  変更記載スペースあり (記入例)'!Print_Area</vt:lpstr>
      <vt:lpstr>'B(Ns用)変更記載スペースなし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yoshiko tabata</dc:creator>
  <cp:lastModifiedBy>VersaPro</cp:lastModifiedBy>
  <cp:lastPrinted>2024-02-21T07:57:16Z</cp:lastPrinted>
  <dcterms:created xsi:type="dcterms:W3CDTF">2015-06-05T18:19:34Z</dcterms:created>
  <dcterms:modified xsi:type="dcterms:W3CDTF">2024-02-25T23:45:27Z</dcterms:modified>
</cp:coreProperties>
</file>