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server001\Public\3病棟\■3病棟勤務表\"/>
    </mc:Choice>
  </mc:AlternateContent>
  <xr:revisionPtr revIDLastSave="0" documentId="13_ncr:1_{B6537B82-8D38-4F11-B4A0-2D12FBAEF0E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(Ns用)  変更記載スペースあり (記入例)" sheetId="6" r:id="rId1"/>
    <sheet name="B(Ns用)  変更記載スペースあり" sheetId="4" r:id="rId2"/>
    <sheet name="B(CW用)変更記載スペースなし " sheetId="7" r:id="rId3"/>
  </sheets>
  <definedNames>
    <definedName name="Excel_BuiltIn_Print_Area" localSheetId="2">'B(CW用)変更記載スペースなし '!$B$3:$AM$41</definedName>
    <definedName name="Excel_BuiltIn_Print_Area" localSheetId="1">'B(Ns用)  変更記載スペースあり'!$B$3:$AM$48</definedName>
    <definedName name="Excel_BuiltIn_Print_Area" localSheetId="0">'B(Ns用)  変更記載スペースあり (記入例)'!$B$3:$AM$48</definedName>
    <definedName name="_xlnm.Print_Area" localSheetId="2">'B(CW用)変更記載スペースなし '!$B$1:$AO$42</definedName>
    <definedName name="_xlnm.Print_Area" localSheetId="1">'B(Ns用)  変更記載スペースあり'!$B$1:$AO$49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K42" i="7" l="1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N38" i="7"/>
  <c r="AM38" i="7"/>
  <c r="AL38" i="7"/>
  <c r="AO38" i="7" s="1"/>
  <c r="AN36" i="7"/>
  <c r="AM36" i="7"/>
  <c r="AL36" i="7"/>
  <c r="AO36" i="7" s="1"/>
  <c r="AN34" i="7"/>
  <c r="AM34" i="7"/>
  <c r="AL34" i="7"/>
  <c r="AO34" i="7" s="1"/>
  <c r="AN31" i="7"/>
  <c r="AM31" i="7"/>
  <c r="AL31" i="7"/>
  <c r="AO31" i="7" s="1"/>
  <c r="AN29" i="7"/>
  <c r="AM29" i="7"/>
  <c r="AL29" i="7"/>
  <c r="AO29" i="7" s="1"/>
  <c r="AN27" i="7"/>
  <c r="AM27" i="7"/>
  <c r="AL27" i="7"/>
  <c r="AO27" i="7" s="1"/>
  <c r="AN25" i="7"/>
  <c r="AM25" i="7"/>
  <c r="AL25" i="7"/>
  <c r="AO25" i="7" s="1"/>
  <c r="AN23" i="7"/>
  <c r="AM23" i="7"/>
  <c r="AL23" i="7"/>
  <c r="AO23" i="7" s="1"/>
  <c r="AN21" i="7"/>
  <c r="AM21" i="7"/>
  <c r="AL21" i="7"/>
  <c r="AO21" i="7" s="1"/>
  <c r="AN19" i="7"/>
  <c r="AM19" i="7"/>
  <c r="AL19" i="7"/>
  <c r="AO19" i="7" s="1"/>
  <c r="AN17" i="7"/>
  <c r="AM17" i="7"/>
  <c r="AL17" i="7"/>
  <c r="AO17" i="7" s="1"/>
  <c r="AN15" i="7"/>
  <c r="AM15" i="7"/>
  <c r="AL15" i="7"/>
  <c r="AO15" i="7" s="1"/>
  <c r="AN13" i="7"/>
  <c r="AM13" i="7"/>
  <c r="AL13" i="7"/>
  <c r="AO13" i="7" s="1"/>
  <c r="AN11" i="7"/>
  <c r="AM11" i="7"/>
  <c r="AL11" i="7"/>
  <c r="AO11" i="7" s="1"/>
  <c r="AN9" i="7"/>
  <c r="AM9" i="7"/>
  <c r="AL9" i="7"/>
  <c r="AO9" i="7" s="1"/>
  <c r="AN7" i="7"/>
  <c r="AM7" i="7"/>
  <c r="AL7" i="7"/>
  <c r="AO7" i="7" s="1"/>
  <c r="AN5" i="7"/>
  <c r="AM5" i="7"/>
  <c r="AL5" i="7"/>
  <c r="AO5" i="7" s="1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AN45" i="4"/>
  <c r="AM45" i="4"/>
  <c r="AL45" i="4"/>
  <c r="AO45" i="4" s="1"/>
  <c r="AN43" i="4"/>
  <c r="AM43" i="4"/>
  <c r="AL43" i="4"/>
  <c r="AO43" i="4" s="1"/>
  <c r="AN41" i="4"/>
  <c r="AM41" i="4"/>
  <c r="AL41" i="4"/>
  <c r="AO41" i="4" s="1"/>
  <c r="AN39" i="4"/>
  <c r="AM39" i="4"/>
  <c r="AL39" i="4"/>
  <c r="AO39" i="4" s="1"/>
  <c r="AN37" i="4"/>
  <c r="AM37" i="4"/>
  <c r="AL37" i="4"/>
  <c r="AO37" i="4" s="1"/>
  <c r="AN35" i="4"/>
  <c r="AM35" i="4"/>
  <c r="AL35" i="4"/>
  <c r="AO35" i="4" s="1"/>
  <c r="AN33" i="4"/>
  <c r="AM33" i="4"/>
  <c r="AL33" i="4"/>
  <c r="AO33" i="4" s="1"/>
  <c r="AN31" i="4"/>
  <c r="AM31" i="4"/>
  <c r="AL31" i="4"/>
  <c r="AO31" i="4" s="1"/>
  <c r="AN29" i="4"/>
  <c r="AM29" i="4"/>
  <c r="AL29" i="4"/>
  <c r="AO29" i="4" s="1"/>
  <c r="AN27" i="4"/>
  <c r="AM27" i="4"/>
  <c r="AL27" i="4"/>
  <c r="AO27" i="4" s="1"/>
  <c r="AN25" i="4"/>
  <c r="AM25" i="4"/>
  <c r="AL25" i="4"/>
  <c r="AO25" i="4" s="1"/>
  <c r="AN23" i="4"/>
  <c r="AM23" i="4"/>
  <c r="AL23" i="4"/>
  <c r="AO23" i="4" s="1"/>
  <c r="AN21" i="4"/>
  <c r="AM21" i="4"/>
  <c r="AL21" i="4"/>
  <c r="AO21" i="4" s="1"/>
  <c r="AN19" i="4"/>
  <c r="AM19" i="4"/>
  <c r="AL19" i="4"/>
  <c r="AO19" i="4" s="1"/>
  <c r="AN17" i="4"/>
  <c r="AM17" i="4"/>
  <c r="AL17" i="4"/>
  <c r="AO17" i="4" s="1"/>
  <c r="AN15" i="4"/>
  <c r="AM15" i="4"/>
  <c r="AL15" i="4"/>
  <c r="AO15" i="4" s="1"/>
  <c r="AN13" i="4"/>
  <c r="AM13" i="4"/>
  <c r="AL13" i="4"/>
  <c r="AO13" i="4" s="1"/>
  <c r="AN11" i="4"/>
  <c r="AM11" i="4"/>
  <c r="AL11" i="4"/>
  <c r="AO11" i="4" s="1"/>
  <c r="AN9" i="4"/>
  <c r="AM9" i="4"/>
  <c r="AL9" i="4"/>
  <c r="AO9" i="4" s="1"/>
  <c r="AN7" i="4"/>
  <c r="AM7" i="4"/>
  <c r="AL7" i="4"/>
  <c r="AO7" i="4" s="1"/>
  <c r="AN5" i="4"/>
  <c r="AM5" i="4"/>
  <c r="AL5" i="4"/>
  <c r="AO5" i="4" s="1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M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AO45" i="6"/>
  <c r="AN45" i="6"/>
  <c r="AM45" i="6"/>
  <c r="AL45" i="6"/>
  <c r="AO43" i="6"/>
  <c r="AN43" i="6"/>
  <c r="AM43" i="6"/>
  <c r="AL43" i="6"/>
  <c r="AO41" i="6"/>
  <c r="AN41" i="6"/>
  <c r="AM41" i="6"/>
  <c r="AL41" i="6"/>
  <c r="AO39" i="6"/>
  <c r="AN39" i="6"/>
  <c r="AM39" i="6"/>
  <c r="AL39" i="6"/>
  <c r="AO37" i="6"/>
  <c r="AN37" i="6"/>
  <c r="AM37" i="6"/>
  <c r="AL37" i="6"/>
  <c r="AO35" i="6"/>
  <c r="AN35" i="6"/>
  <c r="AM35" i="6"/>
  <c r="AL35" i="6"/>
  <c r="AO33" i="6"/>
  <c r="AN33" i="6"/>
  <c r="AM33" i="6"/>
  <c r="AL33" i="6"/>
  <c r="AO31" i="6"/>
  <c r="AN31" i="6"/>
  <c r="AM31" i="6"/>
  <c r="AL31" i="6"/>
  <c r="AO29" i="6"/>
  <c r="AN29" i="6"/>
  <c r="AM29" i="6"/>
  <c r="AL29" i="6"/>
  <c r="AO27" i="6"/>
  <c r="AN27" i="6"/>
  <c r="AM27" i="6"/>
  <c r="AL27" i="6"/>
  <c r="AO25" i="6"/>
  <c r="AN25" i="6"/>
  <c r="AM25" i="6"/>
  <c r="AL25" i="6"/>
  <c r="AO23" i="6"/>
  <c r="AN23" i="6"/>
  <c r="AM23" i="6"/>
  <c r="AL23" i="6"/>
  <c r="AO21" i="6"/>
  <c r="AN21" i="6"/>
  <c r="AM21" i="6"/>
  <c r="AL21" i="6"/>
  <c r="AO19" i="6"/>
  <c r="AN19" i="6"/>
  <c r="AM19" i="6"/>
  <c r="AL19" i="6"/>
  <c r="AO17" i="6"/>
  <c r="AN17" i="6"/>
  <c r="AM17" i="6"/>
  <c r="AL17" i="6"/>
  <c r="AO15" i="6"/>
  <c r="AN15" i="6"/>
  <c r="AM15" i="6"/>
  <c r="AL15" i="6"/>
  <c r="AO13" i="6"/>
  <c r="AN13" i="6"/>
  <c r="AM13" i="6"/>
  <c r="AL13" i="6"/>
  <c r="AO11" i="6"/>
  <c r="AN11" i="6"/>
  <c r="AM11" i="6"/>
  <c r="AL11" i="6"/>
  <c r="AO9" i="6"/>
  <c r="AN9" i="6"/>
  <c r="AM9" i="6"/>
  <c r="AL9" i="6"/>
  <c r="AO7" i="6"/>
  <c r="AN7" i="6"/>
  <c r="AM7" i="6"/>
  <c r="AL7" i="6"/>
  <c r="AO5" i="6"/>
  <c r="AO47" i="6" s="1"/>
  <c r="AN5" i="6"/>
  <c r="AN47" i="6" s="1"/>
  <c r="AM5" i="6"/>
  <c r="AL5" i="6"/>
  <c r="AL47" i="6" s="1"/>
  <c r="AM40" i="7" l="1"/>
  <c r="AN40" i="7"/>
  <c r="AN47" i="4"/>
  <c r="AM47" i="4"/>
  <c r="AO47" i="4"/>
  <c r="AO40" i="7"/>
  <c r="AL47" i="4"/>
  <c r="AL40" i="7"/>
</calcChain>
</file>

<file path=xl/sharedStrings.xml><?xml version="1.0" encoding="utf-8"?>
<sst xmlns="http://schemas.openxmlformats.org/spreadsheetml/2006/main" count="1552" uniqueCount="100">
  <si>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</si>
  <si>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</si>
  <si>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</si>
  <si>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</si>
  <si>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</si>
  <si>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</si>
  <si>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</si>
  <si>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</si>
  <si>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</si>
  <si>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</si>
  <si>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</si>
  <si>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</si>
  <si>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</si>
  <si>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</si>
  <si>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</si>
  <si>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</si>
  <si>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</si>
  <si>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</si>
  <si>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</si>
  <si>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</si>
  <si>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</si>
  <si>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</si>
  <si>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</si>
  <si>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</si>
  <si>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</si>
  <si>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</si>
  <si>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</si>
  <si>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</si>
  <si>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</si>
  <si>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</si>
  <si>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</si>
  <si>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</si>
  <si>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</si>
  <si>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</si>
  <si>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</si>
  <si>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</si>
  <si>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</si>
  <si>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</si>
  <si>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</si>
  <si>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</si>
  <si>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</si>
  <si>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t>津村　抄吾</t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</si>
  <si>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</si>
  <si>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t>福地　洋樹</t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</si>
  <si>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</si>
  <si>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</si>
  <si>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</si>
  <si>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</si>
  <si>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</si>
  <si>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</si>
  <si>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</si>
  <si>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</si>
  <si>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</si>
  <si>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</si>
  <si>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</si>
  <si>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</si>
  <si>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</si>
  <si>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</si>
  <si>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</si>
  <si>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</si>
  <si>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</si>
  <si>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早出：①　7:45～16：15</t>
  </si>
  <si>
    <t>遅出：②　10：30～19：00</t>
  </si>
  <si>
    <t>師　長</t>
  </si>
  <si>
    <t>山本　直史</t>
  </si>
  <si>
    <t>主　任</t>
  </si>
  <si>
    <t>副主任（准）</t>
  </si>
  <si>
    <t>欠</t>
  </si>
  <si>
    <t>ｃｗ（副主任）</t>
  </si>
  <si>
    <t>環境整備</t>
  </si>
  <si>
    <t>○</t>
    <phoneticPr fontId="20"/>
  </si>
  <si>
    <t>6月</t>
    <phoneticPr fontId="20"/>
  </si>
  <si>
    <t>松永　健</t>
    <rPh sb="0" eb="2">
      <t>マツナガ</t>
    </rPh>
    <rPh sb="3" eb="4">
      <t>ケン</t>
    </rPh>
    <phoneticPr fontId="20"/>
  </si>
  <si>
    <t>西田　康嗣</t>
    <rPh sb="0" eb="2">
      <t>ニシダ</t>
    </rPh>
    <rPh sb="3" eb="5">
      <t>コウジ</t>
    </rPh>
    <phoneticPr fontId="20"/>
  </si>
  <si>
    <t>島内　美樹</t>
    <rPh sb="0" eb="2">
      <t>シマウチ</t>
    </rPh>
    <rPh sb="3" eb="5">
      <t>ミキ</t>
    </rPh>
    <phoneticPr fontId="20"/>
  </si>
  <si>
    <t>柴田　由美</t>
    <rPh sb="0" eb="2">
      <t>シバタ</t>
    </rPh>
    <rPh sb="3" eb="5">
      <t>ユミ</t>
    </rPh>
    <phoneticPr fontId="20"/>
  </si>
  <si>
    <t>牛根　嘉孝</t>
    <rPh sb="0" eb="2">
      <t>ウシネ</t>
    </rPh>
    <rPh sb="3" eb="5">
      <t>ヨシタカ</t>
    </rPh>
    <phoneticPr fontId="20"/>
  </si>
  <si>
    <t>西　麻衣子</t>
    <rPh sb="0" eb="1">
      <t>ニシ</t>
    </rPh>
    <rPh sb="2" eb="5">
      <t>マイコ</t>
    </rPh>
    <phoneticPr fontId="20"/>
  </si>
  <si>
    <t>永田　周一郎</t>
    <rPh sb="0" eb="2">
      <t>ナガタ</t>
    </rPh>
    <rPh sb="3" eb="6">
      <t>シュウイチロウ</t>
    </rPh>
    <phoneticPr fontId="20"/>
  </si>
  <si>
    <t>片渕　雅志</t>
    <rPh sb="0" eb="2">
      <t>カタフチ</t>
    </rPh>
    <rPh sb="3" eb="4">
      <t>マサシ</t>
    </rPh>
    <rPh sb="4" eb="5">
      <t>シ</t>
    </rPh>
    <phoneticPr fontId="20"/>
  </si>
  <si>
    <t>角　智美</t>
    <rPh sb="0" eb="1">
      <t>スミ</t>
    </rPh>
    <rPh sb="2" eb="4">
      <t>トモミ</t>
    </rPh>
    <phoneticPr fontId="20"/>
  </si>
  <si>
    <t>有馬　頼子</t>
    <rPh sb="0" eb="2">
      <t>アリマ</t>
    </rPh>
    <rPh sb="3" eb="5">
      <t>ヨリコ</t>
    </rPh>
    <phoneticPr fontId="20"/>
  </si>
  <si>
    <t>中山　美保子</t>
    <rPh sb="0" eb="2">
      <t>ナカヤマ</t>
    </rPh>
    <rPh sb="3" eb="6">
      <t>ミホコ</t>
    </rPh>
    <phoneticPr fontId="20"/>
  </si>
  <si>
    <t>中本　宏美</t>
    <rPh sb="0" eb="2">
      <t>ナカモト</t>
    </rPh>
    <rPh sb="3" eb="5">
      <t>ヒロミ</t>
    </rPh>
    <phoneticPr fontId="20"/>
  </si>
  <si>
    <t>濱口　良江</t>
    <rPh sb="0" eb="2">
      <t>ハマグチ</t>
    </rPh>
    <rPh sb="3" eb="5">
      <t>ヨシエ</t>
    </rPh>
    <phoneticPr fontId="20"/>
  </si>
  <si>
    <t>主任</t>
    <rPh sb="0" eb="2">
      <t>シュニン</t>
    </rPh>
    <phoneticPr fontId="20"/>
  </si>
  <si>
    <t>古川　雅啓</t>
    <rPh sb="0" eb="2">
      <t>フルカワ</t>
    </rPh>
    <rPh sb="3" eb="4">
      <t>マサシ</t>
    </rPh>
    <rPh sb="4" eb="5">
      <t>ケイ</t>
    </rPh>
    <phoneticPr fontId="20"/>
  </si>
  <si>
    <t>斉藤　洋子</t>
    <rPh sb="0" eb="2">
      <t>サイトウ</t>
    </rPh>
    <rPh sb="3" eb="5">
      <t>ヨウコ</t>
    </rPh>
    <phoneticPr fontId="20"/>
  </si>
  <si>
    <t>不老　里美</t>
    <rPh sb="0" eb="2">
      <t>フロウ</t>
    </rPh>
    <rPh sb="3" eb="5">
      <t>サトミ</t>
    </rPh>
    <phoneticPr fontId="20"/>
  </si>
  <si>
    <t>久野　好幸</t>
    <rPh sb="0" eb="2">
      <t>ヒサノ</t>
    </rPh>
    <rPh sb="3" eb="5">
      <t>ヨシユキ</t>
    </rPh>
    <phoneticPr fontId="20"/>
  </si>
  <si>
    <t>中村　優子</t>
    <rPh sb="0" eb="2">
      <t>ナカムラ</t>
    </rPh>
    <rPh sb="3" eb="5">
      <t>ユウコ</t>
    </rPh>
    <phoneticPr fontId="20"/>
  </si>
  <si>
    <t>岩永　美穂</t>
    <rPh sb="0" eb="2">
      <t>イワナガ</t>
    </rPh>
    <rPh sb="3" eb="5">
      <t>ミホ</t>
    </rPh>
    <phoneticPr fontId="20"/>
  </si>
  <si>
    <t>荒木　忍</t>
    <rPh sb="0" eb="2">
      <t>アラキ</t>
    </rPh>
    <rPh sb="3" eb="4">
      <t>シノブ</t>
    </rPh>
    <phoneticPr fontId="20"/>
  </si>
  <si>
    <t>クラーク</t>
    <phoneticPr fontId="20"/>
  </si>
  <si>
    <t>野田　幸子</t>
    <rPh sb="0" eb="2">
      <t>ノダ</t>
    </rPh>
    <rPh sb="3" eb="5">
      <t>サチコ</t>
    </rPh>
    <phoneticPr fontId="20"/>
  </si>
  <si>
    <r>
      <t>〃(</t>
    </r>
    <r>
      <rPr>
        <sz val="10"/>
        <rFont val="HGPｺﾞｼｯｸM"/>
        <family val="3"/>
        <charset val="128"/>
      </rPr>
      <t>パート</t>
    </r>
    <r>
      <rPr>
        <sz val="14"/>
        <rFont val="HGPｺﾞｼｯｸM"/>
        <family val="3"/>
        <charset val="128"/>
      </rPr>
      <t>)</t>
    </r>
    <phoneticPr fontId="20"/>
  </si>
  <si>
    <t>10:00〜17:00</t>
    <phoneticPr fontId="20"/>
  </si>
  <si>
    <t>　３病棟　７月勤務計画表</t>
    <phoneticPr fontId="20"/>
  </si>
  <si>
    <t>　３病棟　7月勤務計画表</t>
    <phoneticPr fontId="20"/>
  </si>
  <si>
    <r>
      <rPr>
        <sz val="24"/>
        <rFont val="ＭＳ Ｐゴシック"/>
        <family val="3"/>
        <charset val="128"/>
      </rPr>
      <t>◑</t>
    </r>
    <r>
      <rPr>
        <sz val="11"/>
        <rFont val="ＭＳ Ｐゴシック"/>
        <family val="3"/>
        <charset val="128"/>
      </rPr>
      <t>有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</si>
</sst>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29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ＭＳ Ｐゴシック"/>
      <charset val="128"/>
    </font>
    <font>
      <sz val="12"/>
      <name val="HGPｺﾞｼｯｸM"/>
      <charset val="128"/>
    </font>
    <font>
      <sz val="26"/>
      <name val="MS UI Gothic"/>
      <charset val="128"/>
    </font>
    <font>
      <sz val="11"/>
      <name val="HGPｺﾞｼｯｸM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sz val="12"/>
      <color theme="1"/>
      <name val="Yu Gothic"/>
      <charset val="134"/>
      <scheme val="minor"/>
    </font>
    <font>
      <b/>
      <sz val="11"/>
      <color rgb="FFFF0000"/>
      <name val="ＭＳ Ｐゴシック"/>
      <charset val="128"/>
    </font>
    <font>
      <sz val="22"/>
      <name val="MS UI Gothic"/>
      <charset val="128"/>
    </font>
    <font>
      <sz val="14"/>
      <color indexed="10"/>
      <name val="ＭＳ Ｐゴシック"/>
      <charset val="128"/>
    </font>
    <font>
      <sz val="6"/>
      <name val="ＭＳ Ｐゴシック"/>
      <charset val="128"/>
    </font>
    <font>
      <vertAlign val="subscript"/>
      <sz val="14"/>
      <name val="MS UI Gothic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8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71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" fillId="0" borderId="25" xfId="1" applyFont="1" applyBorder="1">
      <alignment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0" fontId="4" fillId="0" borderId="16" xfId="1" applyFont="1" applyBorder="1">
      <alignment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>
      <alignment vertical="center"/>
    </xf>
    <xf numFmtId="0" fontId="8" fillId="2" borderId="22" xfId="1" applyFont="1" applyFill="1" applyBorder="1" applyAlignment="1">
      <alignment horizontal="center" vertical="center"/>
    </xf>
    <xf numFmtId="0" fontId="11" fillId="0" borderId="28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 shrinkToFit="1"/>
    </xf>
    <xf numFmtId="0" fontId="4" fillId="0" borderId="30" xfId="1" applyFont="1" applyBorder="1">
      <alignment vertical="center"/>
    </xf>
    <xf numFmtId="0" fontId="9" fillId="0" borderId="31" xfId="1" applyFont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77" fontId="8" fillId="0" borderId="48" xfId="1" applyNumberFormat="1" applyFont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177" fontId="8" fillId="0" borderId="51" xfId="1" applyNumberFormat="1" applyFont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177" fontId="8" fillId="0" borderId="55" xfId="1" applyNumberFormat="1" applyFont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8" fillId="0" borderId="57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8" fillId="0" borderId="5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2" xfId="1" applyFont="1" applyBorder="1">
      <alignment vertical="center"/>
    </xf>
    <xf numFmtId="0" fontId="8" fillId="0" borderId="5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 shrinkToFit="1"/>
    </xf>
    <xf numFmtId="0" fontId="8" fillId="0" borderId="63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6" fillId="0" borderId="66" xfId="1" applyFont="1" applyBorder="1">
      <alignment vertical="center"/>
    </xf>
    <xf numFmtId="0" fontId="8" fillId="2" borderId="67" xfId="1" applyFont="1" applyFill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2" borderId="63" xfId="1" applyFont="1" applyFill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0" fillId="2" borderId="63" xfId="1" applyFont="1" applyFill="1" applyBorder="1" applyAlignment="1">
      <alignment horizontal="center" vertical="center"/>
    </xf>
    <xf numFmtId="0" fontId="10" fillId="2" borderId="66" xfId="1" applyFont="1" applyFill="1" applyBorder="1" applyAlignment="1">
      <alignment horizontal="center" vertical="center"/>
    </xf>
    <xf numFmtId="0" fontId="6" fillId="0" borderId="69" xfId="1" applyFont="1" applyBorder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177" fontId="8" fillId="3" borderId="48" xfId="1" applyNumberFormat="1" applyFont="1" applyFill="1" applyBorder="1" applyAlignment="1">
      <alignment horizontal="center" vertical="center"/>
    </xf>
    <xf numFmtId="0" fontId="8" fillId="3" borderId="49" xfId="1" applyFont="1" applyFill="1" applyBorder="1" applyAlignment="1">
      <alignment horizontal="center" vertical="center"/>
    </xf>
    <xf numFmtId="0" fontId="8" fillId="3" borderId="50" xfId="1" applyFont="1" applyFill="1" applyBorder="1" applyAlignment="1">
      <alignment horizontal="center" vertical="center"/>
    </xf>
    <xf numFmtId="177" fontId="8" fillId="3" borderId="51" xfId="1" applyNumberFormat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/>
    </xf>
    <xf numFmtId="0" fontId="8" fillId="3" borderId="55" xfId="1" applyFont="1" applyFill="1" applyBorder="1" applyAlignment="1">
      <alignment horizontal="center" vertical="center"/>
    </xf>
    <xf numFmtId="177" fontId="8" fillId="3" borderId="55" xfId="1" applyNumberFormat="1" applyFont="1" applyFill="1" applyBorder="1" applyAlignment="1">
      <alignment horizontal="center" vertical="center"/>
    </xf>
    <xf numFmtId="0" fontId="8" fillId="0" borderId="7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1" fillId="0" borderId="17" xfId="1" applyFont="1" applyBorder="1">
      <alignment vertical="center"/>
    </xf>
    <xf numFmtId="0" fontId="21" fillId="0" borderId="2" xfId="1" applyFont="1" applyBorder="1" applyAlignment="1">
      <alignment horizontal="right" vertical="center"/>
    </xf>
    <xf numFmtId="0" fontId="22" fillId="0" borderId="22" xfId="1" applyFont="1" applyBorder="1" applyAlignment="1">
      <alignment horizontal="center" vertical="center"/>
    </xf>
    <xf numFmtId="0" fontId="23" fillId="0" borderId="0" xfId="1" applyFont="1">
      <alignment vertical="center"/>
    </xf>
    <xf numFmtId="0" fontId="24" fillId="2" borderId="9" xfId="1" applyFont="1" applyFill="1" applyBorder="1" applyAlignment="1">
      <alignment horizontal="center" vertical="center"/>
    </xf>
    <xf numFmtId="0" fontId="22" fillId="2" borderId="2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>
      <alignment vertical="center"/>
    </xf>
    <xf numFmtId="0" fontId="21" fillId="0" borderId="25" xfId="1" applyFont="1" applyBorder="1">
      <alignment vertical="center"/>
    </xf>
    <xf numFmtId="0" fontId="25" fillId="0" borderId="21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21" fillId="0" borderId="62" xfId="1" applyFont="1" applyBorder="1" applyAlignment="1">
      <alignment horizontal="center" vertical="center"/>
    </xf>
    <xf numFmtId="0" fontId="26" fillId="0" borderId="17" xfId="1" applyFont="1" applyBorder="1">
      <alignment vertical="center"/>
    </xf>
    <xf numFmtId="0" fontId="8" fillId="2" borderId="12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10" fillId="4" borderId="2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37" xfId="1" applyFont="1" applyFill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12" fillId="0" borderId="43" xfId="1" applyFont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3F979ADF-B579-4D26-924D-15F3C311A2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F96AFCCA-80E5-411E-9A02-0A75AE28412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1AC76826-5465-4AD0-945E-C8CEC533B80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640D1526-98BA-490C-8E2D-7147771AC4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A7FDB28F-DFCF-409C-B944-919A87E528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B3B8B9F4-FA80-4B05-BBA1-3174BDB86E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B7C81393-4CF4-40BA-9D9F-403A4A0F98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B4BCC867-9234-4207-AB9F-925B1A3DDC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4F1F1912-53A8-412E-BB84-C54EEC743DF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46139937-207C-43F5-A7AE-921B10642E4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5B7AB45C-AA7E-403C-A300-BE74FEBF4E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4A9A2643-7B3C-4711-B5A0-479EB239773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7DF884CD-5DDA-4EB2-A444-A4297693A6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529B811B-82D5-42FA-BBAF-29B7835400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756ADD9A-DB0A-4A17-A96B-190198CE281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4DE110BF-FB3F-453C-9183-9D06635CD5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B6B65907-1F3B-40E5-B0E6-26A3F517F5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5CD5CE52-BC76-4474-9B62-3B0BD2AC8F2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927EB1B4-10A3-4D58-84B1-FF90071DBA1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83041BF8-DC3D-40CF-8223-944509A3E3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A0B59F64-A325-4411-91F8-981697CED47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1AD91E51-75D6-4D6C-940C-CD0EB3D2D1E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53F3DBA8-7926-4C07-BC2E-9CAD3B59829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F3E0F5C-2F2B-4861-828B-D07D59211FE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E27D6F76-294E-4C3D-B842-B806AF9AFF2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4504E808-E089-4860-BB56-A66BEB1CD61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7027E774-2CA7-485F-B58D-7A8B23E264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6293AAF4-37C5-473D-8086-9569BD690DE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DB80ADE3-976D-432F-A4ED-F47588630DF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60DB827B-D929-42FF-8E71-F431C3E1202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791C51A6-47E5-4FB7-A35E-76E05CBDEDB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4D7C0750-79FF-4242-B942-3531B15690D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2F6D5FCA-082B-4175-ADCA-62093C2F712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E8288B0-F54F-47FF-AFC7-BAA66A5240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4B7ADD55-89A7-4CB5-B8FF-C27A5CB3DE3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D75C4FDD-5E0F-4083-9CF0-3625089181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59" t="s">
        <v>1</v>
      </c>
      <c r="AB1" s="59"/>
      <c r="AC1" s="59"/>
      <c r="AD1" s="59"/>
      <c r="AE1" s="59"/>
      <c r="AF1" s="59"/>
      <c r="AG1" s="59"/>
      <c r="AH1" s="59" t="s">
        <v>2</v>
      </c>
      <c r="AI1" s="59"/>
      <c r="AJ1" s="59"/>
      <c r="AK1" s="59"/>
      <c r="AL1" s="59"/>
      <c r="AM1" s="59"/>
      <c r="AN1" s="59"/>
    </row>
    <row r="2" spans="1:51" s="2" customFormat="1" ht="4.5" customHeight="1">
      <c r="A2" s="7"/>
    </row>
    <row r="3" spans="1:51" ht="21" customHeight="1">
      <c r="B3" s="165"/>
      <c r="C3" s="9" t="s">
        <v>3</v>
      </c>
      <c r="D3" s="10">
        <v>29</v>
      </c>
      <c r="E3" s="10">
        <v>30</v>
      </c>
      <c r="F3" s="11">
        <v>31</v>
      </c>
      <c r="G3" s="81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15</v>
      </c>
      <c r="V3" s="10">
        <v>16</v>
      </c>
      <c r="W3" s="10">
        <v>17</v>
      </c>
      <c r="X3" s="10">
        <v>18</v>
      </c>
      <c r="Y3" s="10">
        <v>19</v>
      </c>
      <c r="Z3" s="10">
        <v>20</v>
      </c>
      <c r="AA3" s="10">
        <v>21</v>
      </c>
      <c r="AB3" s="10">
        <v>22</v>
      </c>
      <c r="AC3" s="10">
        <v>23</v>
      </c>
      <c r="AD3" s="10">
        <v>24</v>
      </c>
      <c r="AE3" s="10">
        <v>25</v>
      </c>
      <c r="AF3" s="10">
        <v>26</v>
      </c>
      <c r="AG3" s="10">
        <v>27</v>
      </c>
      <c r="AH3" s="10">
        <v>28</v>
      </c>
      <c r="AI3" s="10">
        <v>29</v>
      </c>
      <c r="AJ3" s="10">
        <v>30</v>
      </c>
      <c r="AK3" s="11">
        <v>31</v>
      </c>
      <c r="AL3" s="167" t="s">
        <v>4</v>
      </c>
      <c r="AM3" s="169" t="s">
        <v>5</v>
      </c>
      <c r="AN3" s="169" t="s">
        <v>6</v>
      </c>
      <c r="AO3" s="169" t="s">
        <v>7</v>
      </c>
      <c r="AP3" s="73"/>
      <c r="AV3" s="73"/>
    </row>
    <row r="4" spans="1:51" ht="20.25" customHeight="1">
      <c r="B4" s="166"/>
      <c r="C4" s="14" t="s">
        <v>8</v>
      </c>
      <c r="D4" s="82" t="s">
        <v>9</v>
      </c>
      <c r="E4" s="82" t="s">
        <v>10</v>
      </c>
      <c r="F4" s="83" t="s">
        <v>11</v>
      </c>
      <c r="G4" s="84" t="s">
        <v>12</v>
      </c>
      <c r="H4" s="82" t="s">
        <v>13</v>
      </c>
      <c r="I4" s="82" t="s">
        <v>14</v>
      </c>
      <c r="J4" s="82" t="s">
        <v>15</v>
      </c>
      <c r="K4" s="82" t="s">
        <v>9</v>
      </c>
      <c r="L4" s="82" t="s">
        <v>10</v>
      </c>
      <c r="M4" s="82" t="s">
        <v>11</v>
      </c>
      <c r="N4" s="82" t="s">
        <v>12</v>
      </c>
      <c r="O4" s="82" t="s">
        <v>13</v>
      </c>
      <c r="P4" s="82" t="s">
        <v>14</v>
      </c>
      <c r="Q4" s="82" t="s">
        <v>15</v>
      </c>
      <c r="R4" s="82" t="s">
        <v>9</v>
      </c>
      <c r="S4" s="82" t="s">
        <v>10</v>
      </c>
      <c r="T4" s="82" t="s">
        <v>11</v>
      </c>
      <c r="U4" s="82" t="s">
        <v>12</v>
      </c>
      <c r="V4" s="82" t="s">
        <v>13</v>
      </c>
      <c r="W4" s="82" t="s">
        <v>14</v>
      </c>
      <c r="X4" s="82" t="s">
        <v>15</v>
      </c>
      <c r="Y4" s="82" t="s">
        <v>9</v>
      </c>
      <c r="Z4" s="82" t="s">
        <v>10</v>
      </c>
      <c r="AA4" s="82" t="s">
        <v>11</v>
      </c>
      <c r="AB4" s="82" t="s">
        <v>12</v>
      </c>
      <c r="AC4" s="82" t="s">
        <v>13</v>
      </c>
      <c r="AD4" s="82" t="s">
        <v>14</v>
      </c>
      <c r="AE4" s="82" t="s">
        <v>15</v>
      </c>
      <c r="AF4" s="82" t="s">
        <v>9</v>
      </c>
      <c r="AG4" s="82" t="s">
        <v>10</v>
      </c>
      <c r="AH4" s="82" t="s">
        <v>11</v>
      </c>
      <c r="AI4" s="82" t="s">
        <v>12</v>
      </c>
      <c r="AJ4" s="82" t="s">
        <v>13</v>
      </c>
      <c r="AK4" s="92"/>
      <c r="AL4" s="168"/>
      <c r="AM4" s="170"/>
      <c r="AN4" s="170"/>
      <c r="AO4" s="170"/>
      <c r="AP4" s="73"/>
      <c r="AV4" s="73"/>
    </row>
    <row r="5" spans="1:51" ht="26.25" customHeight="1">
      <c r="A5" s="3">
        <v>1</v>
      </c>
      <c r="B5" s="45" t="s">
        <v>16</v>
      </c>
      <c r="C5" s="16" t="s">
        <v>17</v>
      </c>
      <c r="D5" s="23" t="s">
        <v>18</v>
      </c>
      <c r="E5" s="23" t="s">
        <v>19</v>
      </c>
      <c r="F5" s="24" t="s">
        <v>19</v>
      </c>
      <c r="G5" s="85" t="s">
        <v>19</v>
      </c>
      <c r="H5" s="23" t="s">
        <v>19</v>
      </c>
      <c r="I5" s="23" t="s">
        <v>18</v>
      </c>
      <c r="J5" s="23" t="s">
        <v>18</v>
      </c>
      <c r="K5" s="23" t="s">
        <v>18</v>
      </c>
      <c r="L5" s="23" t="s">
        <v>19</v>
      </c>
      <c r="M5" s="23" t="s">
        <v>19</v>
      </c>
      <c r="N5" s="23" t="s">
        <v>19</v>
      </c>
      <c r="O5" s="23" t="s">
        <v>19</v>
      </c>
      <c r="P5" s="23" t="s">
        <v>19</v>
      </c>
      <c r="Q5" s="23" t="s">
        <v>18</v>
      </c>
      <c r="R5" s="23" t="s">
        <v>18</v>
      </c>
      <c r="S5" s="23" t="s">
        <v>19</v>
      </c>
      <c r="T5" s="23" t="s">
        <v>19</v>
      </c>
      <c r="U5" s="23" t="s">
        <v>19</v>
      </c>
      <c r="V5" s="23" t="s">
        <v>19</v>
      </c>
      <c r="W5" s="23" t="s">
        <v>19</v>
      </c>
      <c r="X5" s="23" t="s">
        <v>18</v>
      </c>
      <c r="Y5" s="23" t="s">
        <v>18</v>
      </c>
      <c r="Z5" s="23" t="s">
        <v>19</v>
      </c>
      <c r="AA5" s="23" t="s">
        <v>19</v>
      </c>
      <c r="AB5" s="23" t="s">
        <v>19</v>
      </c>
      <c r="AC5" s="23" t="s">
        <v>18</v>
      </c>
      <c r="AD5" s="23" t="s">
        <v>18</v>
      </c>
      <c r="AE5" s="23" t="s">
        <v>20</v>
      </c>
      <c r="AF5" s="23" t="s">
        <v>20</v>
      </c>
      <c r="AG5" s="23" t="s">
        <v>21</v>
      </c>
      <c r="AH5" s="23" t="s">
        <v>19</v>
      </c>
      <c r="AI5" s="23" t="s">
        <v>19</v>
      </c>
      <c r="AJ5" s="23" t="s">
        <v>19</v>
      </c>
      <c r="AK5" s="24"/>
      <c r="AL5" s="115">
        <f t="shared" ref="AL5:AL45" si="0">COUNTIF(G5:AK5,"公")</f>
        <v>9</v>
      </c>
      <c r="AM5" s="116">
        <f t="shared" ref="AM5:AM45" si="1">COUNTIF(G5:AK5,"有")</f>
        <v>2</v>
      </c>
      <c r="AN5" s="117">
        <f t="shared" ref="AN5:AN45" si="2">COUNTIF(G5:AK5,"―")*0.5</f>
        <v>0</v>
      </c>
      <c r="AO5" s="116">
        <f t="shared" ref="AO5:AO43" si="3">COUNTIF(G5:AL5,"②")</f>
        <v>0</v>
      </c>
      <c r="AQ5" s="74"/>
      <c r="AW5" s="77"/>
      <c r="AX5" s="77"/>
    </row>
    <row r="6" spans="1:51" ht="15" customHeight="1">
      <c r="B6" s="45"/>
      <c r="C6" s="22"/>
      <c r="D6" s="23"/>
      <c r="E6" s="23"/>
      <c r="F6" s="24"/>
      <c r="G6" s="8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4"/>
      <c r="AL6" s="115"/>
      <c r="AM6" s="116"/>
      <c r="AN6" s="117"/>
      <c r="AO6" s="116"/>
      <c r="AW6" s="77"/>
      <c r="AX6" s="77"/>
    </row>
    <row r="7" spans="1:51" ht="25.5" customHeight="1">
      <c r="A7" s="3">
        <v>2</v>
      </c>
      <c r="B7" s="86" t="s">
        <v>22</v>
      </c>
      <c r="C7" s="22" t="s">
        <v>23</v>
      </c>
      <c r="D7" s="28" t="s">
        <v>24</v>
      </c>
      <c r="E7" s="28" t="s">
        <v>24</v>
      </c>
      <c r="F7" s="31" t="s">
        <v>18</v>
      </c>
      <c r="G7" s="87" t="s">
        <v>19</v>
      </c>
      <c r="H7" s="28" t="s">
        <v>24</v>
      </c>
      <c r="I7" s="28" t="s">
        <v>24</v>
      </c>
      <c r="J7" s="28" t="s">
        <v>18</v>
      </c>
      <c r="K7" s="28" t="s">
        <v>18</v>
      </c>
      <c r="L7" s="28" t="s">
        <v>19</v>
      </c>
      <c r="M7" s="28" t="s">
        <v>19</v>
      </c>
      <c r="N7" s="28" t="s">
        <v>20</v>
      </c>
      <c r="O7" s="28" t="s">
        <v>19</v>
      </c>
      <c r="P7" s="28" t="s">
        <v>19</v>
      </c>
      <c r="Q7" s="28" t="s">
        <v>24</v>
      </c>
      <c r="R7" s="28" t="s">
        <v>24</v>
      </c>
      <c r="S7" s="28" t="s">
        <v>18</v>
      </c>
      <c r="T7" s="28" t="s">
        <v>19</v>
      </c>
      <c r="U7" s="28" t="s">
        <v>18</v>
      </c>
      <c r="V7" s="28" t="s">
        <v>25</v>
      </c>
      <c r="W7" s="28" t="s">
        <v>25</v>
      </c>
      <c r="X7" s="28" t="s">
        <v>19</v>
      </c>
      <c r="Y7" s="28" t="s">
        <v>24</v>
      </c>
      <c r="Z7" s="28" t="s">
        <v>24</v>
      </c>
      <c r="AA7" s="28" t="s">
        <v>18</v>
      </c>
      <c r="AB7" s="28" t="s">
        <v>18</v>
      </c>
      <c r="AC7" s="28" t="s">
        <v>18</v>
      </c>
      <c r="AD7" s="28" t="s">
        <v>19</v>
      </c>
      <c r="AE7" s="28" t="s">
        <v>20</v>
      </c>
      <c r="AF7" s="28" t="s">
        <v>18</v>
      </c>
      <c r="AG7" s="28" t="s">
        <v>19</v>
      </c>
      <c r="AH7" s="28" t="s">
        <v>24</v>
      </c>
      <c r="AI7" s="28" t="s">
        <v>24</v>
      </c>
      <c r="AJ7" s="28" t="s">
        <v>18</v>
      </c>
      <c r="AK7" s="31"/>
      <c r="AL7" s="118">
        <f t="shared" si="0"/>
        <v>9</v>
      </c>
      <c r="AM7" s="119">
        <f t="shared" si="1"/>
        <v>2</v>
      </c>
      <c r="AN7" s="120">
        <f t="shared" si="2"/>
        <v>4</v>
      </c>
      <c r="AO7" s="119">
        <f t="shared" si="3"/>
        <v>0</v>
      </c>
      <c r="AW7" s="126"/>
    </row>
    <row r="8" spans="1:51" ht="15" customHeight="1">
      <c r="B8" s="45"/>
      <c r="C8" s="22"/>
      <c r="D8" s="23"/>
      <c r="E8" s="23"/>
      <c r="F8" s="24"/>
      <c r="G8" s="8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4"/>
      <c r="AL8" s="115"/>
      <c r="AM8" s="116"/>
      <c r="AN8" s="117"/>
      <c r="AO8" s="116"/>
      <c r="AW8" s="77"/>
      <c r="AX8" s="77"/>
    </row>
    <row r="9" spans="1:51" ht="25.5" customHeight="1">
      <c r="A9" s="3">
        <v>3</v>
      </c>
      <c r="B9" s="86" t="s">
        <v>26</v>
      </c>
      <c r="C9" s="22" t="s">
        <v>27</v>
      </c>
      <c r="D9" s="28" t="s">
        <v>18</v>
      </c>
      <c r="E9" s="28" t="s">
        <v>19</v>
      </c>
      <c r="F9" s="31" t="s">
        <v>19</v>
      </c>
      <c r="G9" s="87" t="s">
        <v>19</v>
      </c>
      <c r="H9" s="28" t="s">
        <v>19</v>
      </c>
      <c r="I9" s="28" t="s">
        <v>18</v>
      </c>
      <c r="J9" s="28" t="s">
        <v>18</v>
      </c>
      <c r="K9" s="28" t="s">
        <v>18</v>
      </c>
      <c r="L9" s="28" t="s">
        <v>19</v>
      </c>
      <c r="M9" s="28" t="s">
        <v>19</v>
      </c>
      <c r="N9" s="28" t="s">
        <v>19</v>
      </c>
      <c r="O9" s="28" t="s">
        <v>19</v>
      </c>
      <c r="P9" s="28" t="s">
        <v>19</v>
      </c>
      <c r="Q9" s="28" t="s">
        <v>18</v>
      </c>
      <c r="R9" s="28" t="s">
        <v>18</v>
      </c>
      <c r="S9" s="28" t="s">
        <v>19</v>
      </c>
      <c r="T9" s="28" t="s">
        <v>19</v>
      </c>
      <c r="U9" s="28" t="s">
        <v>19</v>
      </c>
      <c r="V9" s="28" t="s">
        <v>19</v>
      </c>
      <c r="W9" s="28" t="s">
        <v>19</v>
      </c>
      <c r="X9" s="28" t="s">
        <v>18</v>
      </c>
      <c r="Y9" s="28" t="s">
        <v>18</v>
      </c>
      <c r="Z9" s="28" t="s">
        <v>19</v>
      </c>
      <c r="AA9" s="28" t="s">
        <v>19</v>
      </c>
      <c r="AB9" s="28" t="s">
        <v>19</v>
      </c>
      <c r="AC9" s="28" t="s">
        <v>19</v>
      </c>
      <c r="AD9" s="28" t="s">
        <v>19</v>
      </c>
      <c r="AE9" s="28" t="s">
        <v>18</v>
      </c>
      <c r="AF9" s="28" t="s">
        <v>18</v>
      </c>
      <c r="AG9" s="28" t="s">
        <v>19</v>
      </c>
      <c r="AH9" s="28" t="s">
        <v>19</v>
      </c>
      <c r="AI9" s="28" t="s">
        <v>19</v>
      </c>
      <c r="AJ9" s="28" t="s">
        <v>19</v>
      </c>
      <c r="AK9" s="31"/>
      <c r="AL9" s="118">
        <f t="shared" si="0"/>
        <v>9</v>
      </c>
      <c r="AM9" s="119">
        <f t="shared" si="1"/>
        <v>0</v>
      </c>
      <c r="AN9" s="120">
        <f t="shared" si="2"/>
        <v>0</v>
      </c>
      <c r="AO9" s="119">
        <f t="shared" si="3"/>
        <v>0</v>
      </c>
      <c r="AQ9" s="75" t="s">
        <v>28</v>
      </c>
    </row>
    <row r="10" spans="1:51" ht="15" customHeight="1">
      <c r="B10" s="45"/>
      <c r="C10" s="22"/>
      <c r="D10" s="23"/>
      <c r="E10" s="23"/>
      <c r="F10" s="24"/>
      <c r="G10" s="8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4"/>
      <c r="AL10" s="115"/>
      <c r="AM10" s="116"/>
      <c r="AN10" s="117"/>
      <c r="AO10" s="116"/>
      <c r="AQ10" s="75"/>
      <c r="AW10" s="77"/>
      <c r="AX10" s="77"/>
    </row>
    <row r="11" spans="1:51" ht="25.5" customHeight="1">
      <c r="A11" s="3">
        <v>4</v>
      </c>
      <c r="B11" s="88" t="s">
        <v>29</v>
      </c>
      <c r="C11" s="22" t="s">
        <v>30</v>
      </c>
      <c r="D11" s="28" t="s">
        <v>19</v>
      </c>
      <c r="E11" s="28" t="s">
        <v>18</v>
      </c>
      <c r="F11" s="31" t="s">
        <v>18</v>
      </c>
      <c r="G11" s="87" t="s">
        <v>18</v>
      </c>
      <c r="H11" s="28" t="s">
        <v>31</v>
      </c>
      <c r="I11" s="28" t="s">
        <v>20</v>
      </c>
      <c r="J11" s="28" t="s">
        <v>19</v>
      </c>
      <c r="K11" s="28" t="s">
        <v>24</v>
      </c>
      <c r="L11" s="28" t="s">
        <v>24</v>
      </c>
      <c r="M11" s="28" t="s">
        <v>18</v>
      </c>
      <c r="N11" s="28" t="s">
        <v>24</v>
      </c>
      <c r="O11" s="28" t="s">
        <v>24</v>
      </c>
      <c r="P11" s="28" t="s">
        <v>18</v>
      </c>
      <c r="Q11" s="28" t="s">
        <v>19</v>
      </c>
      <c r="R11" s="28" t="s">
        <v>19</v>
      </c>
      <c r="S11" s="28" t="s">
        <v>24</v>
      </c>
      <c r="T11" s="28" t="s">
        <v>24</v>
      </c>
      <c r="U11" s="28" t="s">
        <v>18</v>
      </c>
      <c r="V11" s="28" t="s">
        <v>19</v>
      </c>
      <c r="W11" s="28" t="s">
        <v>18</v>
      </c>
      <c r="X11" s="28" t="s">
        <v>18</v>
      </c>
      <c r="Y11" s="28" t="s">
        <v>18</v>
      </c>
      <c r="Z11" s="28" t="s">
        <v>19</v>
      </c>
      <c r="AA11" s="28" t="s">
        <v>24</v>
      </c>
      <c r="AB11" s="28" t="s">
        <v>24</v>
      </c>
      <c r="AC11" s="28" t="s">
        <v>18</v>
      </c>
      <c r="AD11" s="28" t="s">
        <v>19</v>
      </c>
      <c r="AE11" s="28" t="s">
        <v>19</v>
      </c>
      <c r="AF11" s="28" t="s">
        <v>19</v>
      </c>
      <c r="AG11" s="28" t="s">
        <v>24</v>
      </c>
      <c r="AH11" s="28" t="s">
        <v>24</v>
      </c>
      <c r="AI11" s="28" t="s">
        <v>18</v>
      </c>
      <c r="AJ11" s="28" t="s">
        <v>19</v>
      </c>
      <c r="AK11" s="31"/>
      <c r="AL11" s="118">
        <f t="shared" si="0"/>
        <v>9</v>
      </c>
      <c r="AM11" s="119">
        <f t="shared" si="1"/>
        <v>1</v>
      </c>
      <c r="AN11" s="120">
        <f t="shared" si="2"/>
        <v>5</v>
      </c>
      <c r="AO11" s="119">
        <f t="shared" si="3"/>
        <v>0</v>
      </c>
      <c r="AP11" s="76"/>
      <c r="AQ11" s="28" t="s">
        <v>19</v>
      </c>
      <c r="AR11" s="32" t="s">
        <v>20</v>
      </c>
      <c r="AV11" s="77"/>
      <c r="AW11" s="77"/>
    </row>
    <row r="12" spans="1:51" ht="15" customHeight="1">
      <c r="B12" s="45"/>
      <c r="C12" s="22"/>
      <c r="D12" s="23"/>
      <c r="E12" s="23"/>
      <c r="F12" s="24"/>
      <c r="G12" s="85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4"/>
      <c r="AL12" s="115"/>
      <c r="AM12" s="116"/>
      <c r="AN12" s="117"/>
      <c r="AO12" s="116"/>
      <c r="AQ12" s="28"/>
      <c r="AR12" s="32"/>
      <c r="AW12" s="77"/>
      <c r="AX12" s="77"/>
    </row>
    <row r="13" spans="1:51" ht="25.5" customHeight="1">
      <c r="A13" s="3">
        <v>5</v>
      </c>
      <c r="B13" s="89" t="s">
        <v>32</v>
      </c>
      <c r="C13" s="22" t="s">
        <v>33</v>
      </c>
      <c r="D13" s="28" t="s">
        <v>19</v>
      </c>
      <c r="E13" s="28" t="s">
        <v>18</v>
      </c>
      <c r="F13" s="31" t="s">
        <v>34</v>
      </c>
      <c r="G13" s="87" t="s">
        <v>18</v>
      </c>
      <c r="H13" s="28" t="s">
        <v>18</v>
      </c>
      <c r="I13" s="28" t="s">
        <v>19</v>
      </c>
      <c r="J13" s="28" t="s">
        <v>19</v>
      </c>
      <c r="K13" s="28" t="s">
        <v>18</v>
      </c>
      <c r="L13" s="28" t="s">
        <v>18</v>
      </c>
      <c r="M13" s="28" t="s">
        <v>34</v>
      </c>
      <c r="N13" s="28" t="s">
        <v>24</v>
      </c>
      <c r="O13" s="28" t="s">
        <v>24</v>
      </c>
      <c r="P13" s="28" t="s">
        <v>18</v>
      </c>
      <c r="Q13" s="28" t="s">
        <v>18</v>
      </c>
      <c r="R13" s="28" t="s">
        <v>34</v>
      </c>
      <c r="S13" s="28" t="s">
        <v>18</v>
      </c>
      <c r="T13" s="28" t="s">
        <v>19</v>
      </c>
      <c r="U13" s="28" t="s">
        <v>24</v>
      </c>
      <c r="V13" s="28" t="s">
        <v>24</v>
      </c>
      <c r="W13" s="28" t="s">
        <v>18</v>
      </c>
      <c r="X13" s="28" t="s">
        <v>19</v>
      </c>
      <c r="Y13" s="28" t="s">
        <v>19</v>
      </c>
      <c r="Z13" s="28" t="s">
        <v>24</v>
      </c>
      <c r="AA13" s="28" t="s">
        <v>24</v>
      </c>
      <c r="AB13" s="28" t="s">
        <v>18</v>
      </c>
      <c r="AC13" s="28" t="s">
        <v>19</v>
      </c>
      <c r="AD13" s="28" t="s">
        <v>19</v>
      </c>
      <c r="AE13" s="28" t="s">
        <v>24</v>
      </c>
      <c r="AF13" s="28" t="s">
        <v>24</v>
      </c>
      <c r="AG13" s="28" t="s">
        <v>31</v>
      </c>
      <c r="AH13" s="28" t="s">
        <v>31</v>
      </c>
      <c r="AI13" s="28" t="s">
        <v>31</v>
      </c>
      <c r="AJ13" s="28" t="s">
        <v>31</v>
      </c>
      <c r="AK13" s="31"/>
      <c r="AL13" s="118">
        <f t="shared" si="0"/>
        <v>9</v>
      </c>
      <c r="AM13" s="119">
        <f t="shared" si="1"/>
        <v>0</v>
      </c>
      <c r="AN13" s="120">
        <f t="shared" si="2"/>
        <v>4</v>
      </c>
      <c r="AO13" s="119">
        <f t="shared" si="3"/>
        <v>2</v>
      </c>
      <c r="AQ13" s="28" t="s">
        <v>18</v>
      </c>
      <c r="AR13" s="32" t="s">
        <v>24</v>
      </c>
      <c r="AY13" s="77"/>
    </row>
    <row r="14" spans="1:51" ht="15" customHeight="1">
      <c r="B14" s="45"/>
      <c r="C14" s="22"/>
      <c r="D14" s="23"/>
      <c r="E14" s="23"/>
      <c r="F14" s="24"/>
      <c r="G14" s="85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L14" s="115"/>
      <c r="AM14" s="116"/>
      <c r="AN14" s="117"/>
      <c r="AO14" s="116"/>
      <c r="AQ14" s="28"/>
      <c r="AR14" s="77"/>
      <c r="AS14" s="77"/>
      <c r="AW14" s="77"/>
      <c r="AX14" s="77"/>
    </row>
    <row r="15" spans="1:51" ht="25.5" customHeight="1">
      <c r="A15" s="3">
        <v>6</v>
      </c>
      <c r="B15" s="88" t="s">
        <v>29</v>
      </c>
      <c r="C15" s="22" t="s">
        <v>35</v>
      </c>
      <c r="D15" s="28" t="s">
        <v>18</v>
      </c>
      <c r="E15" s="28" t="s">
        <v>19</v>
      </c>
      <c r="F15" s="31" t="s">
        <v>19</v>
      </c>
      <c r="G15" s="87" t="s">
        <v>19</v>
      </c>
      <c r="H15" s="28" t="s">
        <v>18</v>
      </c>
      <c r="I15" s="28" t="s">
        <v>24</v>
      </c>
      <c r="J15" s="28" t="s">
        <v>24</v>
      </c>
      <c r="K15" s="28" t="s">
        <v>18</v>
      </c>
      <c r="L15" s="28" t="s">
        <v>19</v>
      </c>
      <c r="M15" s="28" t="s">
        <v>19</v>
      </c>
      <c r="N15" s="28" t="s">
        <v>18</v>
      </c>
      <c r="O15" s="28" t="s">
        <v>19</v>
      </c>
      <c r="P15" s="28" t="s">
        <v>24</v>
      </c>
      <c r="Q15" s="28" t="s">
        <v>24</v>
      </c>
      <c r="R15" s="28" t="s">
        <v>18</v>
      </c>
      <c r="S15" s="28" t="s">
        <v>19</v>
      </c>
      <c r="T15" s="28" t="s">
        <v>19</v>
      </c>
      <c r="U15" s="28" t="s">
        <v>18</v>
      </c>
      <c r="V15" s="28" t="s">
        <v>19</v>
      </c>
      <c r="W15" s="28" t="s">
        <v>24</v>
      </c>
      <c r="X15" s="28" t="s">
        <v>24</v>
      </c>
      <c r="Y15" s="28" t="s">
        <v>18</v>
      </c>
      <c r="Z15" s="28" t="s">
        <v>19</v>
      </c>
      <c r="AA15" s="28" t="s">
        <v>19</v>
      </c>
      <c r="AB15" s="28" t="s">
        <v>19</v>
      </c>
      <c r="AC15" s="28" t="s">
        <v>18</v>
      </c>
      <c r="AD15" s="28" t="s">
        <v>24</v>
      </c>
      <c r="AE15" s="28" t="s">
        <v>24</v>
      </c>
      <c r="AF15" s="28" t="s">
        <v>18</v>
      </c>
      <c r="AG15" s="28" t="s">
        <v>19</v>
      </c>
      <c r="AH15" s="28" t="s">
        <v>19</v>
      </c>
      <c r="AI15" s="28" t="s">
        <v>18</v>
      </c>
      <c r="AJ15" s="28" t="s">
        <v>19</v>
      </c>
      <c r="AK15" s="31"/>
      <c r="AL15" s="118">
        <f t="shared" si="0"/>
        <v>9</v>
      </c>
      <c r="AM15" s="119">
        <f t="shared" si="1"/>
        <v>0</v>
      </c>
      <c r="AN15" s="120">
        <f t="shared" si="2"/>
        <v>4</v>
      </c>
      <c r="AO15" s="119">
        <f t="shared" si="3"/>
        <v>0</v>
      </c>
      <c r="AQ15" s="28" t="s">
        <v>24</v>
      </c>
      <c r="AS15" s="77"/>
    </row>
    <row r="16" spans="1:51" ht="15" customHeight="1">
      <c r="B16" s="45"/>
      <c r="C16" s="22"/>
      <c r="D16" s="23"/>
      <c r="E16" s="23"/>
      <c r="F16" s="24"/>
      <c r="G16" s="85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4"/>
      <c r="AL16" s="115"/>
      <c r="AM16" s="116"/>
      <c r="AN16" s="117"/>
      <c r="AO16" s="116"/>
      <c r="AW16" s="77"/>
      <c r="AX16" s="77"/>
    </row>
    <row r="17" spans="1:56" ht="25.5" customHeight="1">
      <c r="A17" s="3">
        <v>7</v>
      </c>
      <c r="B17" s="88" t="s">
        <v>29</v>
      </c>
      <c r="C17" s="22" t="s">
        <v>36</v>
      </c>
      <c r="D17" s="28" t="s">
        <v>18</v>
      </c>
      <c r="E17" s="28" t="s">
        <v>19</v>
      </c>
      <c r="F17" s="31" t="s">
        <v>19</v>
      </c>
      <c r="G17" s="87" t="s">
        <v>18</v>
      </c>
      <c r="H17" s="28" t="s">
        <v>19</v>
      </c>
      <c r="I17" s="28" t="s">
        <v>19</v>
      </c>
      <c r="J17" s="28" t="s">
        <v>18</v>
      </c>
      <c r="K17" s="28" t="s">
        <v>19</v>
      </c>
      <c r="L17" s="28" t="s">
        <v>19</v>
      </c>
      <c r="M17" s="28" t="s">
        <v>19</v>
      </c>
      <c r="N17" s="28" t="s">
        <v>18</v>
      </c>
      <c r="O17" s="28" t="s">
        <v>20</v>
      </c>
      <c r="P17" s="28" t="s">
        <v>19</v>
      </c>
      <c r="Q17" s="28" t="s">
        <v>34</v>
      </c>
      <c r="R17" s="28" t="s">
        <v>18</v>
      </c>
      <c r="S17" s="28" t="s">
        <v>19</v>
      </c>
      <c r="T17" s="28" t="s">
        <v>19</v>
      </c>
      <c r="U17" s="28" t="s">
        <v>19</v>
      </c>
      <c r="V17" s="28" t="s">
        <v>18</v>
      </c>
      <c r="W17" s="28" t="s">
        <v>19</v>
      </c>
      <c r="X17" s="28" t="s">
        <v>19</v>
      </c>
      <c r="Y17" s="28" t="s">
        <v>18</v>
      </c>
      <c r="Z17" s="28" t="s">
        <v>19</v>
      </c>
      <c r="AA17" s="28" t="s">
        <v>19</v>
      </c>
      <c r="AB17" s="28" t="s">
        <v>34</v>
      </c>
      <c r="AC17" s="28" t="s">
        <v>18</v>
      </c>
      <c r="AD17" s="28" t="s">
        <v>19</v>
      </c>
      <c r="AE17" s="28" t="s">
        <v>18</v>
      </c>
      <c r="AF17" s="28" t="s">
        <v>19</v>
      </c>
      <c r="AG17" s="28" t="s">
        <v>19</v>
      </c>
      <c r="AH17" s="28" t="s">
        <v>19</v>
      </c>
      <c r="AI17" s="28" t="s">
        <v>34</v>
      </c>
      <c r="AJ17" s="28" t="s">
        <v>18</v>
      </c>
      <c r="AK17" s="31"/>
      <c r="AL17" s="118">
        <f t="shared" si="0"/>
        <v>9</v>
      </c>
      <c r="AM17" s="119">
        <f t="shared" si="1"/>
        <v>1</v>
      </c>
      <c r="AN17" s="120">
        <f t="shared" si="2"/>
        <v>0</v>
      </c>
      <c r="AO17" s="119">
        <f t="shared" si="3"/>
        <v>3</v>
      </c>
      <c r="AP17" s="77"/>
      <c r="AV17" s="77"/>
      <c r="AW17" s="126"/>
      <c r="AZ17" s="77"/>
      <c r="BA17" s="77"/>
    </row>
    <row r="18" spans="1:56" ht="15" customHeight="1">
      <c r="B18" s="45"/>
      <c r="C18" s="22"/>
      <c r="D18" s="23"/>
      <c r="E18" s="23"/>
      <c r="F18" s="24"/>
      <c r="G18" s="8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4"/>
      <c r="AL18" s="115"/>
      <c r="AM18" s="116"/>
      <c r="AN18" s="117"/>
      <c r="AO18" s="116"/>
      <c r="AW18" s="77"/>
      <c r="AX18" s="77"/>
    </row>
    <row r="19" spans="1:56" ht="25.5" customHeight="1">
      <c r="A19" s="3">
        <v>8</v>
      </c>
      <c r="B19" s="88" t="s">
        <v>29</v>
      </c>
      <c r="C19" s="22" t="s">
        <v>37</v>
      </c>
      <c r="D19" s="28" t="s">
        <v>18</v>
      </c>
      <c r="E19" s="28" t="s">
        <v>19</v>
      </c>
      <c r="F19" s="31" t="s">
        <v>19</v>
      </c>
      <c r="G19" s="87" t="s">
        <v>19</v>
      </c>
      <c r="H19" s="28" t="s">
        <v>19</v>
      </c>
      <c r="I19" s="28" t="s">
        <v>18</v>
      </c>
      <c r="J19" s="28" t="s">
        <v>18</v>
      </c>
      <c r="K19" s="28" t="s">
        <v>18</v>
      </c>
      <c r="L19" s="28" t="s">
        <v>19</v>
      </c>
      <c r="M19" s="28" t="s">
        <v>19</v>
      </c>
      <c r="N19" s="28" t="s">
        <v>19</v>
      </c>
      <c r="O19" s="28" t="s">
        <v>34</v>
      </c>
      <c r="P19" s="28" t="s">
        <v>18</v>
      </c>
      <c r="Q19" s="28" t="s">
        <v>18</v>
      </c>
      <c r="R19" s="28" t="s">
        <v>18</v>
      </c>
      <c r="S19" s="28" t="s">
        <v>19</v>
      </c>
      <c r="T19" s="28" t="s">
        <v>20</v>
      </c>
      <c r="U19" s="28" t="s">
        <v>19</v>
      </c>
      <c r="V19" s="28" t="s">
        <v>34</v>
      </c>
      <c r="W19" s="28" t="s">
        <v>20</v>
      </c>
      <c r="X19" s="28" t="s">
        <v>19</v>
      </c>
      <c r="Y19" s="28" t="s">
        <v>18</v>
      </c>
      <c r="Z19" s="28" t="s">
        <v>19</v>
      </c>
      <c r="AA19" s="28" t="s">
        <v>19</v>
      </c>
      <c r="AB19" s="28" t="s">
        <v>18</v>
      </c>
      <c r="AC19" s="28" t="s">
        <v>19</v>
      </c>
      <c r="AD19" s="28" t="s">
        <v>19</v>
      </c>
      <c r="AE19" s="28" t="s">
        <v>18</v>
      </c>
      <c r="AF19" s="28" t="s">
        <v>19</v>
      </c>
      <c r="AG19" s="28" t="s">
        <v>19</v>
      </c>
      <c r="AH19" s="28" t="s">
        <v>19</v>
      </c>
      <c r="AI19" s="28" t="s">
        <v>19</v>
      </c>
      <c r="AJ19" s="28" t="s">
        <v>34</v>
      </c>
      <c r="AK19" s="31"/>
      <c r="AL19" s="118">
        <f t="shared" si="0"/>
        <v>9</v>
      </c>
      <c r="AM19" s="119">
        <f t="shared" si="1"/>
        <v>2</v>
      </c>
      <c r="AN19" s="120">
        <f t="shared" si="2"/>
        <v>0</v>
      </c>
      <c r="AO19" s="119">
        <f t="shared" si="3"/>
        <v>3</v>
      </c>
      <c r="AP19" s="76"/>
      <c r="AQ19" s="75" t="s">
        <v>38</v>
      </c>
      <c r="AV19" s="77"/>
      <c r="AW19" s="77"/>
      <c r="AX19" s="77"/>
    </row>
    <row r="20" spans="1:56" ht="15" customHeight="1">
      <c r="B20" s="45"/>
      <c r="C20" s="22"/>
      <c r="D20" s="23"/>
      <c r="E20" s="23"/>
      <c r="F20" s="24"/>
      <c r="G20" s="8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4"/>
      <c r="AL20" s="115"/>
      <c r="AM20" s="116"/>
      <c r="AN20" s="117"/>
      <c r="AO20" s="116"/>
      <c r="AQ20" s="75"/>
      <c r="AW20" s="77"/>
      <c r="AX20" s="77"/>
    </row>
    <row r="21" spans="1:56" ht="25.5" customHeight="1">
      <c r="A21" s="3">
        <v>9</v>
      </c>
      <c r="B21" s="86" t="s">
        <v>29</v>
      </c>
      <c r="C21" s="22" t="s">
        <v>39</v>
      </c>
      <c r="D21" s="28" t="s">
        <v>19</v>
      </c>
      <c r="E21" s="28" t="s">
        <v>24</v>
      </c>
      <c r="F21" s="31" t="s">
        <v>24</v>
      </c>
      <c r="G21" s="87" t="s">
        <v>18</v>
      </c>
      <c r="H21" s="28" t="s">
        <v>18</v>
      </c>
      <c r="I21" s="28" t="s">
        <v>19</v>
      </c>
      <c r="J21" s="28" t="s">
        <v>34</v>
      </c>
      <c r="K21" s="28" t="s">
        <v>18</v>
      </c>
      <c r="L21" s="28" t="s">
        <v>19</v>
      </c>
      <c r="M21" s="28" t="s">
        <v>19</v>
      </c>
      <c r="N21" s="28" t="s">
        <v>18</v>
      </c>
      <c r="O21" s="28" t="s">
        <v>18</v>
      </c>
      <c r="P21" s="28" t="s">
        <v>19</v>
      </c>
      <c r="Q21" s="28" t="s">
        <v>19</v>
      </c>
      <c r="R21" s="28" t="s">
        <v>24</v>
      </c>
      <c r="S21" s="28" t="s">
        <v>24</v>
      </c>
      <c r="T21" s="28" t="s">
        <v>18</v>
      </c>
      <c r="U21" s="28" t="s">
        <v>19</v>
      </c>
      <c r="V21" s="28" t="s">
        <v>19</v>
      </c>
      <c r="W21" s="28" t="s">
        <v>34</v>
      </c>
      <c r="X21" s="28" t="s">
        <v>24</v>
      </c>
      <c r="Y21" s="28" t="s">
        <v>24</v>
      </c>
      <c r="Z21" s="28" t="s">
        <v>18</v>
      </c>
      <c r="AA21" s="28" t="s">
        <v>19</v>
      </c>
      <c r="AB21" s="28" t="s">
        <v>19</v>
      </c>
      <c r="AC21" s="28" t="s">
        <v>18</v>
      </c>
      <c r="AD21" s="28" t="s">
        <v>19</v>
      </c>
      <c r="AE21" s="28" t="s">
        <v>24</v>
      </c>
      <c r="AF21" s="28" t="s">
        <v>24</v>
      </c>
      <c r="AG21" s="28" t="s">
        <v>18</v>
      </c>
      <c r="AH21" s="28" t="s">
        <v>19</v>
      </c>
      <c r="AI21" s="28" t="s">
        <v>24</v>
      </c>
      <c r="AJ21" s="28" t="s">
        <v>24</v>
      </c>
      <c r="AK21" s="31"/>
      <c r="AL21" s="118">
        <f t="shared" si="0"/>
        <v>9</v>
      </c>
      <c r="AM21" s="119">
        <f t="shared" si="1"/>
        <v>0</v>
      </c>
      <c r="AN21" s="120">
        <f t="shared" si="2"/>
        <v>4</v>
      </c>
      <c r="AO21" s="119">
        <f t="shared" si="3"/>
        <v>2</v>
      </c>
      <c r="AQ21" s="28" t="s">
        <v>40</v>
      </c>
    </row>
    <row r="22" spans="1:56" ht="15" customHeight="1">
      <c r="B22" s="45"/>
      <c r="C22" s="22"/>
      <c r="D22" s="23"/>
      <c r="E22" s="23"/>
      <c r="F22" s="24"/>
      <c r="G22" s="85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  <c r="AL22" s="115"/>
      <c r="AM22" s="116"/>
      <c r="AN22" s="117"/>
      <c r="AO22" s="116"/>
      <c r="AQ22" s="28"/>
      <c r="AW22" s="77"/>
      <c r="AX22" s="77"/>
    </row>
    <row r="23" spans="1:56" ht="25.5" customHeight="1">
      <c r="A23" s="3">
        <v>10</v>
      </c>
      <c r="B23" s="88" t="s">
        <v>29</v>
      </c>
      <c r="C23" s="22" t="s">
        <v>41</v>
      </c>
      <c r="D23" s="28" t="s">
        <v>18</v>
      </c>
      <c r="E23" s="28" t="s">
        <v>34</v>
      </c>
      <c r="F23" s="31" t="s">
        <v>24</v>
      </c>
      <c r="G23" s="87" t="s">
        <v>24</v>
      </c>
      <c r="H23" s="28" t="s">
        <v>18</v>
      </c>
      <c r="I23" s="28" t="s">
        <v>18</v>
      </c>
      <c r="J23" s="28" t="s">
        <v>18</v>
      </c>
      <c r="K23" s="28" t="s">
        <v>19</v>
      </c>
      <c r="L23" s="28" t="s">
        <v>34</v>
      </c>
      <c r="M23" s="28" t="s">
        <v>24</v>
      </c>
      <c r="N23" s="28" t="s">
        <v>24</v>
      </c>
      <c r="O23" s="28" t="s">
        <v>18</v>
      </c>
      <c r="P23" s="28" t="s">
        <v>19</v>
      </c>
      <c r="Q23" s="28" t="s">
        <v>19</v>
      </c>
      <c r="R23" s="28" t="s">
        <v>24</v>
      </c>
      <c r="S23" s="28" t="s">
        <v>24</v>
      </c>
      <c r="T23" s="28" t="s">
        <v>18</v>
      </c>
      <c r="U23" s="28" t="s">
        <v>19</v>
      </c>
      <c r="V23" s="28" t="s">
        <v>20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1"/>
      <c r="AL23" s="118">
        <f t="shared" si="0"/>
        <v>5</v>
      </c>
      <c r="AM23" s="119">
        <f t="shared" si="1"/>
        <v>1</v>
      </c>
      <c r="AN23" s="120">
        <f t="shared" si="2"/>
        <v>2.5</v>
      </c>
      <c r="AO23" s="119">
        <f t="shared" si="3"/>
        <v>1</v>
      </c>
      <c r="AP23" s="77"/>
      <c r="AQ23" s="78" t="s">
        <v>42</v>
      </c>
      <c r="AV23" s="77"/>
      <c r="AW23" s="126"/>
      <c r="AZ23" s="77"/>
      <c r="BA23" s="77"/>
    </row>
    <row r="24" spans="1:56" ht="15" customHeight="1">
      <c r="B24" s="45"/>
      <c r="C24" s="22"/>
      <c r="D24" s="23"/>
      <c r="E24" s="23"/>
      <c r="F24" s="24"/>
      <c r="G24" s="85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4"/>
      <c r="AL24" s="115"/>
      <c r="AM24" s="116"/>
      <c r="AN24" s="117"/>
      <c r="AO24" s="116"/>
      <c r="AQ24" s="78"/>
      <c r="AW24" s="77"/>
      <c r="AX24" s="77"/>
    </row>
    <row r="25" spans="1:56" ht="25.5" customHeight="1">
      <c r="A25" s="3">
        <v>11</v>
      </c>
      <c r="B25" s="88" t="s">
        <v>29</v>
      </c>
      <c r="C25" s="22" t="s">
        <v>43</v>
      </c>
      <c r="D25" s="28"/>
      <c r="E25" s="28" t="s">
        <v>24</v>
      </c>
      <c r="F25" s="31" t="s">
        <v>24</v>
      </c>
      <c r="G25" s="87" t="s">
        <v>24</v>
      </c>
      <c r="H25" s="28" t="s">
        <v>24</v>
      </c>
      <c r="I25" s="28" t="s">
        <v>18</v>
      </c>
      <c r="J25" s="28" t="s">
        <v>18</v>
      </c>
      <c r="K25" s="28" t="s">
        <v>19</v>
      </c>
      <c r="L25" s="28" t="s">
        <v>24</v>
      </c>
      <c r="M25" s="28" t="s">
        <v>24</v>
      </c>
      <c r="N25" s="28" t="s">
        <v>18</v>
      </c>
      <c r="O25" s="28" t="s">
        <v>19</v>
      </c>
      <c r="P25" s="28" t="s">
        <v>19</v>
      </c>
      <c r="Q25" s="28" t="s">
        <v>18</v>
      </c>
      <c r="R25" s="28" t="s">
        <v>19</v>
      </c>
      <c r="S25" s="28" t="s">
        <v>19</v>
      </c>
      <c r="T25" s="28" t="s">
        <v>34</v>
      </c>
      <c r="U25" s="28" t="s">
        <v>24</v>
      </c>
      <c r="V25" s="28" t="s">
        <v>24</v>
      </c>
      <c r="W25" s="28" t="s">
        <v>18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31"/>
      <c r="AL25" s="118">
        <f t="shared" si="0"/>
        <v>5</v>
      </c>
      <c r="AM25" s="119">
        <f t="shared" si="1"/>
        <v>0</v>
      </c>
      <c r="AN25" s="120">
        <f t="shared" si="2"/>
        <v>3</v>
      </c>
      <c r="AO25" s="119">
        <f t="shared" si="3"/>
        <v>1</v>
      </c>
      <c r="AP25" s="77"/>
      <c r="AQ25" s="79" t="s">
        <v>44</v>
      </c>
      <c r="AV25" s="77"/>
      <c r="AW25" s="126"/>
      <c r="AZ25" s="77"/>
      <c r="BA25" s="77"/>
    </row>
    <row r="26" spans="1:56" ht="15" customHeight="1">
      <c r="B26" s="45"/>
      <c r="C26" s="22"/>
      <c r="D26" s="23"/>
      <c r="E26" s="23"/>
      <c r="F26" s="24"/>
      <c r="G26" s="8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115"/>
      <c r="AM26" s="116"/>
      <c r="AN26" s="117"/>
      <c r="AO26" s="116"/>
      <c r="AW26" s="77"/>
      <c r="AX26" s="77"/>
    </row>
    <row r="27" spans="1:56" ht="25.5" customHeight="1">
      <c r="A27" s="3">
        <v>12</v>
      </c>
      <c r="B27" s="88" t="s">
        <v>29</v>
      </c>
      <c r="C27" s="22" t="s">
        <v>45</v>
      </c>
      <c r="D27" s="28" t="s">
        <v>24</v>
      </c>
      <c r="E27" s="28" t="s">
        <v>18</v>
      </c>
      <c r="F27" s="31" t="s">
        <v>40</v>
      </c>
      <c r="G27" s="87" t="s">
        <v>40</v>
      </c>
      <c r="H27" s="28" t="s">
        <v>40</v>
      </c>
      <c r="I27" s="28" t="s">
        <v>19</v>
      </c>
      <c r="J27" s="28" t="s">
        <v>24</v>
      </c>
      <c r="K27" s="28" t="s">
        <v>24</v>
      </c>
      <c r="L27" s="28" t="s">
        <v>18</v>
      </c>
      <c r="M27" s="28" t="s">
        <v>40</v>
      </c>
      <c r="N27" s="28" t="s">
        <v>40</v>
      </c>
      <c r="O27" s="28" t="s">
        <v>24</v>
      </c>
      <c r="P27" s="28" t="s">
        <v>24</v>
      </c>
      <c r="Q27" s="28" t="s">
        <v>18</v>
      </c>
      <c r="R27" s="28" t="s">
        <v>18</v>
      </c>
      <c r="S27" s="28" t="s">
        <v>19</v>
      </c>
      <c r="T27" s="28" t="s">
        <v>40</v>
      </c>
      <c r="U27" s="28" t="s">
        <v>18</v>
      </c>
      <c r="V27" s="28" t="s">
        <v>18</v>
      </c>
      <c r="W27" s="28" t="s">
        <v>18</v>
      </c>
      <c r="X27" s="28" t="s">
        <v>20</v>
      </c>
      <c r="Y27" s="28" t="s">
        <v>19</v>
      </c>
      <c r="Z27" s="28" t="s">
        <v>34</v>
      </c>
      <c r="AA27" s="28" t="s">
        <v>24</v>
      </c>
      <c r="AB27" s="28" t="s">
        <v>24</v>
      </c>
      <c r="AC27" s="28" t="s">
        <v>18</v>
      </c>
      <c r="AD27" s="28" t="s">
        <v>19</v>
      </c>
      <c r="AE27" s="28" t="s">
        <v>19</v>
      </c>
      <c r="AF27" s="28" t="s">
        <v>24</v>
      </c>
      <c r="AG27" s="28" t="s">
        <v>24</v>
      </c>
      <c r="AH27" s="28" t="s">
        <v>18</v>
      </c>
      <c r="AI27" s="28" t="s">
        <v>18</v>
      </c>
      <c r="AJ27" s="28" t="s">
        <v>40</v>
      </c>
      <c r="AK27" s="31"/>
      <c r="AL27" s="118">
        <f t="shared" si="0"/>
        <v>9</v>
      </c>
      <c r="AM27" s="119">
        <f t="shared" si="1"/>
        <v>1</v>
      </c>
      <c r="AN27" s="120">
        <f t="shared" si="2"/>
        <v>4</v>
      </c>
      <c r="AO27" s="119">
        <f t="shared" si="3"/>
        <v>1</v>
      </c>
      <c r="AP27" s="125"/>
      <c r="AQ27" s="80" t="s">
        <v>46</v>
      </c>
      <c r="AV27" s="77"/>
      <c r="AW27" s="77"/>
      <c r="BD27" s="77"/>
    </row>
    <row r="28" spans="1:56" ht="15" customHeight="1">
      <c r="B28" s="45"/>
      <c r="C28" s="22"/>
      <c r="D28" s="23"/>
      <c r="E28" s="23"/>
      <c r="F28" s="24"/>
      <c r="G28" s="85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115"/>
      <c r="AM28" s="116"/>
      <c r="AN28" s="117"/>
      <c r="AO28" s="116"/>
      <c r="AW28" s="77"/>
      <c r="AX28" s="77"/>
    </row>
    <row r="29" spans="1:56" ht="25.5" customHeight="1">
      <c r="A29" s="3">
        <v>13</v>
      </c>
      <c r="B29" s="88" t="s">
        <v>29</v>
      </c>
      <c r="C29" s="22" t="s">
        <v>47</v>
      </c>
      <c r="D29" s="28" t="s">
        <v>24</v>
      </c>
      <c r="E29" s="28" t="s">
        <v>18</v>
      </c>
      <c r="F29" s="31" t="s">
        <v>19</v>
      </c>
      <c r="G29" s="87" t="s">
        <v>19</v>
      </c>
      <c r="H29" s="28" t="s">
        <v>19</v>
      </c>
      <c r="I29" s="28" t="s">
        <v>24</v>
      </c>
      <c r="J29" s="28" t="s">
        <v>24</v>
      </c>
      <c r="K29" s="28" t="s">
        <v>18</v>
      </c>
      <c r="L29" s="28" t="s">
        <v>18</v>
      </c>
      <c r="M29" s="28" t="s">
        <v>19</v>
      </c>
      <c r="N29" s="28" t="s">
        <v>19</v>
      </c>
      <c r="O29" s="28" t="s">
        <v>18</v>
      </c>
      <c r="P29" s="28" t="s">
        <v>19</v>
      </c>
      <c r="Q29" s="28" t="s">
        <v>19</v>
      </c>
      <c r="R29" s="28" t="s">
        <v>19</v>
      </c>
      <c r="S29" s="28" t="s">
        <v>18</v>
      </c>
      <c r="T29" s="28" t="s">
        <v>18</v>
      </c>
      <c r="U29" s="28" t="s">
        <v>18</v>
      </c>
      <c r="V29" s="28" t="s">
        <v>19</v>
      </c>
      <c r="W29" s="28" t="s">
        <v>19</v>
      </c>
      <c r="X29" s="28" t="s">
        <v>34</v>
      </c>
      <c r="Y29" s="28" t="s">
        <v>24</v>
      </c>
      <c r="Z29" s="28" t="s">
        <v>24</v>
      </c>
      <c r="AA29" s="28" t="s">
        <v>18</v>
      </c>
      <c r="AB29" s="28" t="s">
        <v>19</v>
      </c>
      <c r="AC29" s="28" t="s">
        <v>34</v>
      </c>
      <c r="AD29" s="28" t="s">
        <v>24</v>
      </c>
      <c r="AE29" s="28" t="s">
        <v>24</v>
      </c>
      <c r="AF29" s="28" t="s">
        <v>18</v>
      </c>
      <c r="AG29" s="28" t="s">
        <v>18</v>
      </c>
      <c r="AH29" s="28" t="s">
        <v>19</v>
      </c>
      <c r="AI29" s="28" t="s">
        <v>24</v>
      </c>
      <c r="AJ29" s="28" t="s">
        <v>24</v>
      </c>
      <c r="AK29" s="31"/>
      <c r="AL29" s="118">
        <f t="shared" si="0"/>
        <v>9</v>
      </c>
      <c r="AM29" s="119">
        <f t="shared" si="1"/>
        <v>0</v>
      </c>
      <c r="AN29" s="120">
        <f t="shared" si="2"/>
        <v>4</v>
      </c>
      <c r="AO29" s="119">
        <f t="shared" si="3"/>
        <v>2</v>
      </c>
      <c r="AQ29" s="28" t="s">
        <v>31</v>
      </c>
    </row>
    <row r="30" spans="1:56" ht="15" customHeight="1">
      <c r="B30" s="45"/>
      <c r="C30" s="22"/>
      <c r="D30" s="23"/>
      <c r="E30" s="23"/>
      <c r="F30" s="24"/>
      <c r="G30" s="85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4"/>
      <c r="AL30" s="115"/>
      <c r="AM30" s="116"/>
      <c r="AN30" s="117"/>
      <c r="AO30" s="116"/>
      <c r="AW30" s="77"/>
      <c r="AX30" s="77"/>
    </row>
    <row r="31" spans="1:56" ht="25.5" customHeight="1">
      <c r="A31" s="3">
        <v>14</v>
      </c>
      <c r="B31" s="90" t="s">
        <v>48</v>
      </c>
      <c r="C31" s="22" t="s">
        <v>49</v>
      </c>
      <c r="D31" s="28" t="s">
        <v>19</v>
      </c>
      <c r="E31" s="28" t="s">
        <v>19</v>
      </c>
      <c r="F31" s="31" t="s">
        <v>24</v>
      </c>
      <c r="G31" s="87" t="s">
        <v>24</v>
      </c>
      <c r="H31" s="28" t="s">
        <v>18</v>
      </c>
      <c r="I31" s="28" t="s">
        <v>34</v>
      </c>
      <c r="J31" s="28" t="s">
        <v>18</v>
      </c>
      <c r="K31" s="28" t="s">
        <v>19</v>
      </c>
      <c r="L31" s="28" t="s">
        <v>24</v>
      </c>
      <c r="M31" s="28" t="s">
        <v>24</v>
      </c>
      <c r="N31" s="28" t="s">
        <v>18</v>
      </c>
      <c r="O31" s="28" t="s">
        <v>18</v>
      </c>
      <c r="P31" s="28" t="s">
        <v>19</v>
      </c>
      <c r="Q31" s="28" t="s">
        <v>18</v>
      </c>
      <c r="R31" s="28" t="s">
        <v>19</v>
      </c>
      <c r="S31" s="28" t="s">
        <v>19</v>
      </c>
      <c r="T31" s="28" t="s">
        <v>24</v>
      </c>
      <c r="U31" s="28" t="s">
        <v>24</v>
      </c>
      <c r="V31" s="28" t="s">
        <v>18</v>
      </c>
      <c r="W31" s="28" t="s">
        <v>19</v>
      </c>
      <c r="X31" s="28" t="s">
        <v>18</v>
      </c>
      <c r="Y31" s="28" t="s">
        <v>19</v>
      </c>
      <c r="Z31" s="28" t="s">
        <v>19</v>
      </c>
      <c r="AA31" s="28" t="s">
        <v>34</v>
      </c>
      <c r="AB31" s="28" t="s">
        <v>24</v>
      </c>
      <c r="AC31" s="28" t="s">
        <v>24</v>
      </c>
      <c r="AD31" s="28" t="s">
        <v>18</v>
      </c>
      <c r="AE31" s="28" t="s">
        <v>19</v>
      </c>
      <c r="AF31" s="28" t="s">
        <v>19</v>
      </c>
      <c r="AG31" s="28" t="s">
        <v>19</v>
      </c>
      <c r="AH31" s="28" t="s">
        <v>34</v>
      </c>
      <c r="AI31" s="28" t="s">
        <v>18</v>
      </c>
      <c r="AJ31" s="28" t="s">
        <v>19</v>
      </c>
      <c r="AK31" s="31"/>
      <c r="AL31" s="118">
        <f t="shared" si="0"/>
        <v>9</v>
      </c>
      <c r="AM31" s="119">
        <f t="shared" si="1"/>
        <v>0</v>
      </c>
      <c r="AN31" s="120">
        <f t="shared" si="2"/>
        <v>3.5</v>
      </c>
      <c r="AO31" s="119">
        <f t="shared" si="3"/>
        <v>3</v>
      </c>
    </row>
    <row r="32" spans="1:56" ht="15" customHeight="1">
      <c r="B32" s="45"/>
      <c r="C32" s="22"/>
      <c r="D32" s="23"/>
      <c r="E32" s="23"/>
      <c r="F32" s="24"/>
      <c r="G32" s="8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115"/>
      <c r="AM32" s="116"/>
      <c r="AN32" s="117"/>
      <c r="AO32" s="116"/>
      <c r="AW32" s="77"/>
      <c r="AX32" s="77"/>
    </row>
    <row r="33" spans="1:51" ht="25.5" customHeight="1">
      <c r="A33" s="3">
        <v>15</v>
      </c>
      <c r="B33" s="90" t="s">
        <v>32</v>
      </c>
      <c r="C33" s="22" t="s">
        <v>50</v>
      </c>
      <c r="D33" s="28" t="s">
        <v>18</v>
      </c>
      <c r="E33" s="28" t="s">
        <v>18</v>
      </c>
      <c r="F33" s="31" t="s">
        <v>19</v>
      </c>
      <c r="G33" s="87" t="s">
        <v>19</v>
      </c>
      <c r="H33" s="28" t="s">
        <v>24</v>
      </c>
      <c r="I33" s="28" t="s">
        <v>24</v>
      </c>
      <c r="J33" s="28" t="s">
        <v>18</v>
      </c>
      <c r="K33" s="28" t="s">
        <v>18</v>
      </c>
      <c r="L33" s="28" t="s">
        <v>19</v>
      </c>
      <c r="M33" s="28" t="s">
        <v>18</v>
      </c>
      <c r="N33" s="28" t="s">
        <v>19</v>
      </c>
      <c r="O33" s="28" t="s">
        <v>19</v>
      </c>
      <c r="P33" s="28" t="s">
        <v>24</v>
      </c>
      <c r="Q33" s="28" t="s">
        <v>24</v>
      </c>
      <c r="R33" s="28" t="s">
        <v>18</v>
      </c>
      <c r="S33" s="28" t="s">
        <v>19</v>
      </c>
      <c r="T33" s="28" t="s">
        <v>19</v>
      </c>
      <c r="U33" s="28" t="s">
        <v>19</v>
      </c>
      <c r="V33" s="28" t="s">
        <v>24</v>
      </c>
      <c r="W33" s="28" t="s">
        <v>24</v>
      </c>
      <c r="X33" s="28" t="s">
        <v>18</v>
      </c>
      <c r="Y33" s="28" t="s">
        <v>18</v>
      </c>
      <c r="Z33" s="28" t="s">
        <v>19</v>
      </c>
      <c r="AA33" s="28" t="s">
        <v>18</v>
      </c>
      <c r="AB33" s="28" t="s">
        <v>19</v>
      </c>
      <c r="AC33" s="28" t="s">
        <v>24</v>
      </c>
      <c r="AD33" s="28" t="s">
        <v>24</v>
      </c>
      <c r="AE33" s="28" t="s">
        <v>18</v>
      </c>
      <c r="AF33" s="28" t="s">
        <v>18</v>
      </c>
      <c r="AG33" s="28" t="s">
        <v>19</v>
      </c>
      <c r="AH33" s="28" t="s">
        <v>19</v>
      </c>
      <c r="AI33" s="28" t="s">
        <v>19</v>
      </c>
      <c r="AJ33" s="28" t="s">
        <v>24</v>
      </c>
      <c r="AK33" s="31"/>
      <c r="AL33" s="118">
        <f t="shared" si="0"/>
        <v>9</v>
      </c>
      <c r="AM33" s="119">
        <f t="shared" si="1"/>
        <v>0</v>
      </c>
      <c r="AN33" s="120">
        <f t="shared" si="2"/>
        <v>4.5</v>
      </c>
      <c r="AO33" s="119">
        <f t="shared" si="3"/>
        <v>0</v>
      </c>
    </row>
    <row r="34" spans="1:51" ht="15" customHeight="1">
      <c r="B34" s="45"/>
      <c r="C34" s="22"/>
      <c r="D34" s="23"/>
      <c r="E34" s="23"/>
      <c r="F34" s="24"/>
      <c r="G34" s="85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115"/>
      <c r="AM34" s="116"/>
      <c r="AN34" s="117"/>
      <c r="AO34" s="116"/>
      <c r="AQ34" s="77"/>
      <c r="AW34" s="77"/>
      <c r="AX34" s="77"/>
    </row>
    <row r="35" spans="1:51" ht="25.5" customHeight="1">
      <c r="A35" s="3">
        <v>16</v>
      </c>
      <c r="B35" s="88" t="s">
        <v>29</v>
      </c>
      <c r="C35" s="22" t="s">
        <v>51</v>
      </c>
      <c r="D35" s="28" t="s">
        <v>20</v>
      </c>
      <c r="E35" s="28" t="s">
        <v>18</v>
      </c>
      <c r="F35" s="31" t="s">
        <v>18</v>
      </c>
      <c r="G35" s="87" t="s">
        <v>18</v>
      </c>
      <c r="H35" s="28" t="s">
        <v>19</v>
      </c>
      <c r="I35" s="28" t="s">
        <v>19</v>
      </c>
      <c r="J35" s="28" t="s">
        <v>24</v>
      </c>
      <c r="K35" s="28" t="s">
        <v>24</v>
      </c>
      <c r="L35" s="28" t="s">
        <v>18</v>
      </c>
      <c r="M35" s="28" t="s">
        <v>19</v>
      </c>
      <c r="N35" s="28" t="s">
        <v>19</v>
      </c>
      <c r="O35" s="28" t="s">
        <v>19</v>
      </c>
      <c r="P35" s="28" t="s">
        <v>18</v>
      </c>
      <c r="Q35" s="28" t="s">
        <v>18</v>
      </c>
      <c r="R35" s="28" t="s">
        <v>20</v>
      </c>
      <c r="S35" s="28" t="s">
        <v>18</v>
      </c>
      <c r="T35" s="28" t="s">
        <v>19</v>
      </c>
      <c r="U35" s="28" t="s">
        <v>19</v>
      </c>
      <c r="V35" s="28" t="s">
        <v>24</v>
      </c>
      <c r="W35" s="28" t="s">
        <v>24</v>
      </c>
      <c r="X35" s="28" t="s">
        <v>18</v>
      </c>
      <c r="Y35" s="28" t="s">
        <v>19</v>
      </c>
      <c r="Z35" s="28" t="s">
        <v>24</v>
      </c>
      <c r="AA35" s="28" t="s">
        <v>24</v>
      </c>
      <c r="AB35" s="28" t="s">
        <v>18</v>
      </c>
      <c r="AC35" s="28" t="s">
        <v>19</v>
      </c>
      <c r="AD35" s="28" t="s">
        <v>34</v>
      </c>
      <c r="AE35" s="28" t="s">
        <v>18</v>
      </c>
      <c r="AF35" s="28" t="s">
        <v>34</v>
      </c>
      <c r="AG35" s="28" t="s">
        <v>18</v>
      </c>
      <c r="AH35" s="28" t="s">
        <v>19</v>
      </c>
      <c r="AI35" s="28" t="s">
        <v>19</v>
      </c>
      <c r="AJ35" s="28" t="s">
        <v>24</v>
      </c>
      <c r="AK35" s="31"/>
      <c r="AL35" s="118">
        <f t="shared" si="0"/>
        <v>9</v>
      </c>
      <c r="AM35" s="119">
        <f t="shared" si="1"/>
        <v>1</v>
      </c>
      <c r="AN35" s="120">
        <f t="shared" si="2"/>
        <v>3.5</v>
      </c>
      <c r="AO35" s="119">
        <f t="shared" si="3"/>
        <v>2</v>
      </c>
    </row>
    <row r="36" spans="1:51" ht="15" customHeight="1">
      <c r="B36" s="45"/>
      <c r="C36" s="22"/>
      <c r="D36" s="23"/>
      <c r="E36" s="23"/>
      <c r="F36" s="24"/>
      <c r="G36" s="8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115"/>
      <c r="AM36" s="116"/>
      <c r="AN36" s="117"/>
      <c r="AO36" s="116"/>
      <c r="AQ36" s="77"/>
      <c r="AW36" s="77"/>
      <c r="AX36" s="77"/>
    </row>
    <row r="37" spans="1:51" ht="25.5" customHeight="1">
      <c r="A37" s="3">
        <v>17</v>
      </c>
      <c r="B37" s="88" t="s">
        <v>29</v>
      </c>
      <c r="C37" s="22" t="s">
        <v>52</v>
      </c>
      <c r="D37" s="28" t="s">
        <v>24</v>
      </c>
      <c r="E37" s="28" t="s">
        <v>24</v>
      </c>
      <c r="F37" s="31" t="s">
        <v>18</v>
      </c>
      <c r="G37" s="87" t="s">
        <v>34</v>
      </c>
      <c r="H37" s="28" t="s">
        <v>34</v>
      </c>
      <c r="I37" s="28" t="s">
        <v>18</v>
      </c>
      <c r="J37" s="28" t="s">
        <v>19</v>
      </c>
      <c r="K37" s="28" t="s">
        <v>24</v>
      </c>
      <c r="L37" s="28" t="s">
        <v>24</v>
      </c>
      <c r="M37" s="28" t="s">
        <v>18</v>
      </c>
      <c r="N37" s="28" t="s">
        <v>19</v>
      </c>
      <c r="O37" s="28" t="s">
        <v>19</v>
      </c>
      <c r="P37" s="28" t="s">
        <v>19</v>
      </c>
      <c r="Q37" s="28" t="s">
        <v>24</v>
      </c>
      <c r="R37" s="28" t="s">
        <v>24</v>
      </c>
      <c r="S37" s="28" t="s">
        <v>18</v>
      </c>
      <c r="T37" s="28" t="s">
        <v>18</v>
      </c>
      <c r="U37" s="28" t="s">
        <v>18</v>
      </c>
      <c r="V37" s="28" t="s">
        <v>19</v>
      </c>
      <c r="W37" s="28" t="s">
        <v>24</v>
      </c>
      <c r="X37" s="28" t="s">
        <v>24</v>
      </c>
      <c r="Y37" s="28" t="s">
        <v>18</v>
      </c>
      <c r="Z37" s="28" t="s">
        <v>19</v>
      </c>
      <c r="AA37" s="28" t="s">
        <v>19</v>
      </c>
      <c r="AB37" s="28" t="s">
        <v>19</v>
      </c>
      <c r="AC37" s="28" t="s">
        <v>18</v>
      </c>
      <c r="AD37" s="28" t="s">
        <v>18</v>
      </c>
      <c r="AE37" s="28" t="s">
        <v>19</v>
      </c>
      <c r="AF37" s="28" t="s">
        <v>24</v>
      </c>
      <c r="AG37" s="28" t="s">
        <v>24</v>
      </c>
      <c r="AH37" s="28" t="s">
        <v>18</v>
      </c>
      <c r="AI37" s="28" t="s">
        <v>19</v>
      </c>
      <c r="AJ37" s="28" t="s">
        <v>19</v>
      </c>
      <c r="AK37" s="31"/>
      <c r="AL37" s="118">
        <f t="shared" si="0"/>
        <v>9</v>
      </c>
      <c r="AM37" s="119">
        <f t="shared" si="1"/>
        <v>0</v>
      </c>
      <c r="AN37" s="120">
        <f t="shared" si="2"/>
        <v>4</v>
      </c>
      <c r="AO37" s="119">
        <f t="shared" si="3"/>
        <v>2</v>
      </c>
      <c r="AP37" s="106"/>
      <c r="AQ37" s="77"/>
      <c r="AV37" s="77"/>
      <c r="AW37" s="77"/>
      <c r="AX37" s="77"/>
      <c r="AY37" s="77"/>
    </row>
    <row r="38" spans="1:51" ht="15" customHeight="1">
      <c r="B38" s="45"/>
      <c r="C38" s="22"/>
      <c r="D38" s="23"/>
      <c r="E38" s="23"/>
      <c r="F38" s="24"/>
      <c r="G38" s="8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115"/>
      <c r="AM38" s="116"/>
      <c r="AN38" s="117"/>
      <c r="AO38" s="116"/>
      <c r="AW38" s="77"/>
      <c r="AX38" s="77"/>
    </row>
    <row r="39" spans="1:51" ht="25.5" customHeight="1">
      <c r="A39" s="3">
        <v>18</v>
      </c>
      <c r="B39" s="88" t="s">
        <v>29</v>
      </c>
      <c r="C39" s="22" t="s">
        <v>53</v>
      </c>
      <c r="D39" s="28" t="s">
        <v>34</v>
      </c>
      <c r="E39" s="28" t="s">
        <v>18</v>
      </c>
      <c r="F39" s="31" t="s">
        <v>19</v>
      </c>
      <c r="G39" s="87" t="s">
        <v>24</v>
      </c>
      <c r="H39" s="28" t="s">
        <v>24</v>
      </c>
      <c r="I39" s="28" t="s">
        <v>18</v>
      </c>
      <c r="J39" s="28" t="s">
        <v>19</v>
      </c>
      <c r="K39" s="28" t="s">
        <v>34</v>
      </c>
      <c r="L39" s="28" t="s">
        <v>18</v>
      </c>
      <c r="M39" s="28" t="s">
        <v>24</v>
      </c>
      <c r="N39" s="28" t="s">
        <v>24</v>
      </c>
      <c r="O39" s="28" t="s">
        <v>18</v>
      </c>
      <c r="P39" s="28" t="s">
        <v>18</v>
      </c>
      <c r="Q39" s="28" t="s">
        <v>19</v>
      </c>
      <c r="R39" s="28" t="s">
        <v>19</v>
      </c>
      <c r="S39" s="28" t="s">
        <v>24</v>
      </c>
      <c r="T39" s="28" t="s">
        <v>24</v>
      </c>
      <c r="U39" s="28" t="s">
        <v>18</v>
      </c>
      <c r="V39" s="28" t="s">
        <v>19</v>
      </c>
      <c r="W39" s="28" t="s">
        <v>19</v>
      </c>
      <c r="X39" s="28" t="s">
        <v>19</v>
      </c>
      <c r="Y39" s="28" t="s">
        <v>34</v>
      </c>
      <c r="Z39" s="28" t="s">
        <v>18</v>
      </c>
      <c r="AA39" s="28" t="s">
        <v>19</v>
      </c>
      <c r="AB39" s="28" t="s">
        <v>19</v>
      </c>
      <c r="AC39" s="28" t="s">
        <v>18</v>
      </c>
      <c r="AD39" s="28" t="s">
        <v>19</v>
      </c>
      <c r="AE39" s="28" t="s">
        <v>18</v>
      </c>
      <c r="AF39" s="28" t="s">
        <v>19</v>
      </c>
      <c r="AG39" s="28" t="s">
        <v>19</v>
      </c>
      <c r="AH39" s="28" t="s">
        <v>24</v>
      </c>
      <c r="AI39" s="28" t="s">
        <v>24</v>
      </c>
      <c r="AJ39" s="28" t="s">
        <v>18</v>
      </c>
      <c r="AK39" s="31"/>
      <c r="AL39" s="118">
        <f t="shared" si="0"/>
        <v>9</v>
      </c>
      <c r="AM39" s="119">
        <f t="shared" si="1"/>
        <v>0</v>
      </c>
      <c r="AN39" s="120">
        <f t="shared" si="2"/>
        <v>4</v>
      </c>
      <c r="AO39" s="119">
        <f t="shared" si="3"/>
        <v>2</v>
      </c>
    </row>
    <row r="40" spans="1:51" ht="15" customHeight="1">
      <c r="B40" s="45"/>
      <c r="C40" s="22"/>
      <c r="D40" s="23"/>
      <c r="E40" s="23"/>
      <c r="F40" s="24"/>
      <c r="G40" s="8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  <c r="AL40" s="115"/>
      <c r="AM40" s="116"/>
      <c r="AN40" s="117"/>
      <c r="AO40" s="116"/>
      <c r="AW40" s="77"/>
      <c r="AX40" s="77"/>
    </row>
    <row r="41" spans="1:51" ht="25.5" customHeight="1">
      <c r="A41" s="3">
        <v>19</v>
      </c>
      <c r="B41" s="88"/>
      <c r="C41" s="22" t="s">
        <v>54</v>
      </c>
      <c r="D41" s="28" t="s">
        <v>18</v>
      </c>
      <c r="E41" s="28" t="s">
        <v>19</v>
      </c>
      <c r="F41" s="31" t="s">
        <v>19</v>
      </c>
      <c r="G41" s="87" t="s">
        <v>18</v>
      </c>
      <c r="H41" s="28" t="s">
        <v>19</v>
      </c>
      <c r="I41" s="28" t="s">
        <v>19</v>
      </c>
      <c r="J41" s="28" t="s">
        <v>19</v>
      </c>
      <c r="K41" s="28" t="s">
        <v>19</v>
      </c>
      <c r="L41" s="28" t="s">
        <v>18</v>
      </c>
      <c r="M41" s="28" t="s">
        <v>19</v>
      </c>
      <c r="N41" s="28" t="s">
        <v>34</v>
      </c>
      <c r="O41" s="28" t="s">
        <v>24</v>
      </c>
      <c r="P41" s="28" t="s">
        <v>24</v>
      </c>
      <c r="Q41" s="28" t="s">
        <v>18</v>
      </c>
      <c r="R41" s="28" t="s">
        <v>19</v>
      </c>
      <c r="S41" s="28" t="s">
        <v>34</v>
      </c>
      <c r="T41" s="28" t="s">
        <v>24</v>
      </c>
      <c r="U41" s="28" t="s">
        <v>24</v>
      </c>
      <c r="V41" s="28" t="s">
        <v>18</v>
      </c>
      <c r="W41" s="28" t="s">
        <v>19</v>
      </c>
      <c r="X41" s="28" t="s">
        <v>18</v>
      </c>
      <c r="Y41" s="28" t="s">
        <v>18</v>
      </c>
      <c r="Z41" s="28" t="s">
        <v>18</v>
      </c>
      <c r="AA41" s="28" t="s">
        <v>19</v>
      </c>
      <c r="AB41" s="28" t="s">
        <v>24</v>
      </c>
      <c r="AC41" s="28" t="s">
        <v>24</v>
      </c>
      <c r="AD41" s="28" t="s">
        <v>18</v>
      </c>
      <c r="AE41" s="28" t="s">
        <v>19</v>
      </c>
      <c r="AF41" s="28" t="s">
        <v>18</v>
      </c>
      <c r="AG41" s="28" t="s">
        <v>19</v>
      </c>
      <c r="AH41" s="28" t="s">
        <v>19</v>
      </c>
      <c r="AI41" s="28" t="s">
        <v>19</v>
      </c>
      <c r="AJ41" s="28" t="s">
        <v>19</v>
      </c>
      <c r="AK41" s="31"/>
      <c r="AL41" s="118">
        <f t="shared" si="0"/>
        <v>9</v>
      </c>
      <c r="AM41" s="119">
        <f t="shared" si="1"/>
        <v>0</v>
      </c>
      <c r="AN41" s="120">
        <f t="shared" si="2"/>
        <v>3</v>
      </c>
      <c r="AO41" s="119">
        <f t="shared" si="3"/>
        <v>2</v>
      </c>
      <c r="AW41" s="126"/>
    </row>
    <row r="42" spans="1:51" ht="15" customHeight="1">
      <c r="B42" s="45"/>
      <c r="C42" s="22"/>
      <c r="D42" s="23"/>
      <c r="E42" s="23"/>
      <c r="F42" s="24"/>
      <c r="G42" s="8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  <c r="AL42" s="115"/>
      <c r="AM42" s="116"/>
      <c r="AN42" s="117"/>
      <c r="AO42" s="116"/>
      <c r="AW42" s="77"/>
      <c r="AX42" s="77"/>
    </row>
    <row r="43" spans="1:51" ht="25.5" customHeight="1">
      <c r="A43" s="3">
        <v>20</v>
      </c>
      <c r="B43" s="88"/>
      <c r="C43" s="22" t="s">
        <v>55</v>
      </c>
      <c r="D43" s="28" t="s">
        <v>18</v>
      </c>
      <c r="E43" s="28" t="s">
        <v>19</v>
      </c>
      <c r="F43" s="31" t="s">
        <v>19</v>
      </c>
      <c r="G43" s="87" t="s">
        <v>19</v>
      </c>
      <c r="H43" s="28" t="s">
        <v>19</v>
      </c>
      <c r="I43" s="28" t="s">
        <v>18</v>
      </c>
      <c r="J43" s="28" t="s">
        <v>18</v>
      </c>
      <c r="K43" s="28" t="s">
        <v>18</v>
      </c>
      <c r="L43" s="28" t="s">
        <v>19</v>
      </c>
      <c r="M43" s="28" t="s">
        <v>19</v>
      </c>
      <c r="N43" s="28" t="s">
        <v>19</v>
      </c>
      <c r="O43" s="28" t="s">
        <v>19</v>
      </c>
      <c r="P43" s="28" t="s">
        <v>34</v>
      </c>
      <c r="Q43" s="28" t="s">
        <v>18</v>
      </c>
      <c r="R43" s="28" t="s">
        <v>18</v>
      </c>
      <c r="S43" s="28" t="s">
        <v>19</v>
      </c>
      <c r="T43" s="28" t="s">
        <v>19</v>
      </c>
      <c r="U43" s="28" t="s">
        <v>34</v>
      </c>
      <c r="V43" s="28" t="s">
        <v>18</v>
      </c>
      <c r="W43" s="28" t="s">
        <v>19</v>
      </c>
      <c r="X43" s="28" t="s">
        <v>24</v>
      </c>
      <c r="Y43" s="28" t="s">
        <v>24</v>
      </c>
      <c r="Z43" s="28" t="s">
        <v>18</v>
      </c>
      <c r="AA43" s="28" t="s">
        <v>19</v>
      </c>
      <c r="AB43" s="28" t="s">
        <v>19</v>
      </c>
      <c r="AC43" s="28" t="s">
        <v>24</v>
      </c>
      <c r="AD43" s="28" t="s">
        <v>24</v>
      </c>
      <c r="AE43" s="28" t="s">
        <v>18</v>
      </c>
      <c r="AF43" s="28" t="s">
        <v>19</v>
      </c>
      <c r="AG43" s="28" t="s">
        <v>24</v>
      </c>
      <c r="AH43" s="28" t="s">
        <v>24</v>
      </c>
      <c r="AI43" s="28" t="s">
        <v>18</v>
      </c>
      <c r="AJ43" s="28" t="s">
        <v>19</v>
      </c>
      <c r="AK43" s="31"/>
      <c r="AL43" s="118">
        <f t="shared" si="0"/>
        <v>9</v>
      </c>
      <c r="AM43" s="119">
        <f t="shared" si="1"/>
        <v>0</v>
      </c>
      <c r="AN43" s="120">
        <f t="shared" si="2"/>
        <v>3</v>
      </c>
      <c r="AO43" s="119">
        <f t="shared" si="3"/>
        <v>2</v>
      </c>
    </row>
    <row r="44" spans="1:51" ht="15" customHeight="1">
      <c r="B44" s="45"/>
      <c r="C44" s="22"/>
      <c r="D44" s="23"/>
      <c r="E44" s="23"/>
      <c r="F44" s="24"/>
      <c r="G44" s="8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115"/>
      <c r="AM44" s="116"/>
      <c r="AN44" s="117"/>
      <c r="AO44" s="116"/>
      <c r="AW44" s="77"/>
      <c r="AX44" s="77"/>
    </row>
    <row r="45" spans="1:51" ht="25.5" customHeight="1">
      <c r="B45" s="90" t="s">
        <v>56</v>
      </c>
      <c r="C45" s="22" t="s">
        <v>57</v>
      </c>
      <c r="D45" s="28" t="s">
        <v>18</v>
      </c>
      <c r="E45" s="28" t="s">
        <v>19</v>
      </c>
      <c r="F45" s="31" t="s">
        <v>19</v>
      </c>
      <c r="G45" s="87" t="s">
        <v>19</v>
      </c>
      <c r="H45" s="28" t="s">
        <v>19</v>
      </c>
      <c r="I45" s="28" t="s">
        <v>18</v>
      </c>
      <c r="J45" s="28" t="s">
        <v>18</v>
      </c>
      <c r="K45" s="28" t="s">
        <v>18</v>
      </c>
      <c r="L45" s="28" t="s">
        <v>19</v>
      </c>
      <c r="M45" s="28" t="s">
        <v>19</v>
      </c>
      <c r="N45" s="28" t="s">
        <v>19</v>
      </c>
      <c r="O45" s="28" t="s">
        <v>19</v>
      </c>
      <c r="P45" s="28" t="s">
        <v>19</v>
      </c>
      <c r="Q45" s="28" t="s">
        <v>18</v>
      </c>
      <c r="R45" s="28" t="s">
        <v>18</v>
      </c>
      <c r="S45" s="28" t="s">
        <v>19</v>
      </c>
      <c r="T45" s="28" t="s">
        <v>19</v>
      </c>
      <c r="U45" s="28" t="s">
        <v>19</v>
      </c>
      <c r="V45" s="28" t="s">
        <v>19</v>
      </c>
      <c r="W45" s="28" t="s">
        <v>19</v>
      </c>
      <c r="X45" s="28" t="s">
        <v>18</v>
      </c>
      <c r="Y45" s="28" t="s">
        <v>18</v>
      </c>
      <c r="Z45" s="28" t="s">
        <v>19</v>
      </c>
      <c r="AA45" s="28" t="s">
        <v>19</v>
      </c>
      <c r="AB45" s="28" t="s">
        <v>19</v>
      </c>
      <c r="AC45" s="28" t="s">
        <v>18</v>
      </c>
      <c r="AD45" s="28" t="s">
        <v>19</v>
      </c>
      <c r="AE45" s="28" t="s">
        <v>19</v>
      </c>
      <c r="AF45" s="28" t="s">
        <v>18</v>
      </c>
      <c r="AG45" s="28" t="s">
        <v>19</v>
      </c>
      <c r="AH45" s="28" t="s">
        <v>19</v>
      </c>
      <c r="AI45" s="28" t="s">
        <v>19</v>
      </c>
      <c r="AJ45" s="28" t="s">
        <v>19</v>
      </c>
      <c r="AK45" s="93"/>
      <c r="AL45" s="118">
        <f t="shared" si="0"/>
        <v>9</v>
      </c>
      <c r="AM45" s="119">
        <f t="shared" si="1"/>
        <v>0</v>
      </c>
      <c r="AN45" s="120">
        <f t="shared" si="2"/>
        <v>0</v>
      </c>
      <c r="AO45" s="119">
        <f>COUNTIF(G45:AL45,"②")</f>
        <v>0</v>
      </c>
      <c r="AW45" s="77"/>
      <c r="AX45" s="77"/>
    </row>
    <row r="46" spans="1:51" ht="15" customHeight="1">
      <c r="B46" s="45"/>
      <c r="C46" s="104"/>
      <c r="D46" s="23"/>
      <c r="E46" s="23"/>
      <c r="F46" s="24"/>
      <c r="G46" s="8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  <c r="AL46" s="115"/>
      <c r="AM46" s="116"/>
      <c r="AN46" s="117"/>
      <c r="AO46" s="116"/>
      <c r="AW46" s="77"/>
      <c r="AX46" s="77"/>
    </row>
    <row r="47" spans="1:51" ht="22.5" customHeight="1">
      <c r="B47" s="8" t="s">
        <v>58</v>
      </c>
      <c r="C47" s="47" t="s">
        <v>59</v>
      </c>
      <c r="D47" s="107">
        <f t="shared" ref="D47:AK47" si="4">COUNTIF(D$5:D$43,"○")</f>
        <v>4</v>
      </c>
      <c r="E47" s="107">
        <f t="shared" si="4"/>
        <v>8</v>
      </c>
      <c r="F47" s="107">
        <f t="shared" si="4"/>
        <v>10</v>
      </c>
      <c r="G47" s="108">
        <f t="shared" si="4"/>
        <v>8</v>
      </c>
      <c r="H47" s="109">
        <f t="shared" si="4"/>
        <v>8</v>
      </c>
      <c r="I47" s="109">
        <f t="shared" si="4"/>
        <v>6</v>
      </c>
      <c r="J47" s="109">
        <f t="shared" si="4"/>
        <v>5</v>
      </c>
      <c r="K47" s="109">
        <f t="shared" si="4"/>
        <v>5</v>
      </c>
      <c r="L47" s="109">
        <f t="shared" si="4"/>
        <v>9</v>
      </c>
      <c r="M47" s="109">
        <f t="shared" si="4"/>
        <v>11</v>
      </c>
      <c r="N47" s="109">
        <f t="shared" si="4"/>
        <v>8</v>
      </c>
      <c r="O47" s="109">
        <f t="shared" si="4"/>
        <v>9</v>
      </c>
      <c r="P47" s="109">
        <f t="shared" si="4"/>
        <v>10</v>
      </c>
      <c r="Q47" s="109">
        <f t="shared" si="4"/>
        <v>5</v>
      </c>
      <c r="R47" s="109">
        <f t="shared" si="4"/>
        <v>6</v>
      </c>
      <c r="S47" s="109">
        <f t="shared" si="4"/>
        <v>10</v>
      </c>
      <c r="T47" s="109">
        <f t="shared" si="4"/>
        <v>9</v>
      </c>
      <c r="U47" s="109">
        <f t="shared" si="4"/>
        <v>8</v>
      </c>
      <c r="V47" s="109">
        <f t="shared" si="4"/>
        <v>8</v>
      </c>
      <c r="W47" s="109">
        <f t="shared" si="4"/>
        <v>8</v>
      </c>
      <c r="X47" s="109">
        <f t="shared" si="4"/>
        <v>5</v>
      </c>
      <c r="Y47" s="109">
        <f t="shared" si="4"/>
        <v>4</v>
      </c>
      <c r="Z47" s="109">
        <f t="shared" si="4"/>
        <v>9</v>
      </c>
      <c r="AA47" s="109">
        <f t="shared" si="4"/>
        <v>10</v>
      </c>
      <c r="AB47" s="109">
        <f t="shared" si="4"/>
        <v>9</v>
      </c>
      <c r="AC47" s="109">
        <f t="shared" si="4"/>
        <v>4</v>
      </c>
      <c r="AD47" s="109">
        <f t="shared" si="4"/>
        <v>9</v>
      </c>
      <c r="AE47" s="109">
        <f t="shared" si="4"/>
        <v>5</v>
      </c>
      <c r="AF47" s="109">
        <f t="shared" si="4"/>
        <v>6</v>
      </c>
      <c r="AG47" s="109">
        <f t="shared" si="4"/>
        <v>9</v>
      </c>
      <c r="AH47" s="109">
        <f t="shared" si="4"/>
        <v>10</v>
      </c>
      <c r="AI47" s="109">
        <f t="shared" si="4"/>
        <v>7</v>
      </c>
      <c r="AJ47" s="109">
        <f t="shared" si="4"/>
        <v>8</v>
      </c>
      <c r="AK47" s="121">
        <f t="shared" si="4"/>
        <v>0</v>
      </c>
      <c r="AL47" s="122">
        <f>SUM(AL5:AL43)</f>
        <v>172</v>
      </c>
      <c r="AM47" s="123">
        <f>SUM(AM5:AM43)</f>
        <v>11</v>
      </c>
      <c r="AN47" s="124">
        <f>SUM(AN5:AN43)</f>
        <v>60</v>
      </c>
      <c r="AO47" s="123">
        <f>SUM(AO5:AO43)</f>
        <v>28</v>
      </c>
      <c r="AP47" s="73"/>
      <c r="AV47" s="73"/>
      <c r="AX47" s="77"/>
    </row>
    <row r="48" spans="1:51" ht="22.5" customHeight="1">
      <c r="B48" s="51"/>
      <c r="C48" s="52" t="s">
        <v>7</v>
      </c>
      <c r="D48" s="110">
        <f t="shared" ref="D48:AK48" si="5">COUNTIF(D$5:D$45,"②")</f>
        <v>1</v>
      </c>
      <c r="E48" s="110">
        <f t="shared" si="5"/>
        <v>1</v>
      </c>
      <c r="F48" s="111">
        <f t="shared" si="5"/>
        <v>1</v>
      </c>
      <c r="G48" s="112">
        <f t="shared" si="5"/>
        <v>1</v>
      </c>
      <c r="H48" s="110">
        <f t="shared" si="5"/>
        <v>1</v>
      </c>
      <c r="I48" s="110">
        <f t="shared" si="5"/>
        <v>1</v>
      </c>
      <c r="J48" s="110">
        <f t="shared" si="5"/>
        <v>1</v>
      </c>
      <c r="K48" s="110">
        <f t="shared" si="5"/>
        <v>1</v>
      </c>
      <c r="L48" s="110">
        <f t="shared" si="5"/>
        <v>1</v>
      </c>
      <c r="M48" s="110">
        <f t="shared" si="5"/>
        <v>1</v>
      </c>
      <c r="N48" s="110">
        <f t="shared" si="5"/>
        <v>1</v>
      </c>
      <c r="O48" s="110">
        <f t="shared" si="5"/>
        <v>1</v>
      </c>
      <c r="P48" s="110">
        <f t="shared" si="5"/>
        <v>1</v>
      </c>
      <c r="Q48" s="110">
        <f t="shared" si="5"/>
        <v>1</v>
      </c>
      <c r="R48" s="110">
        <f t="shared" si="5"/>
        <v>1</v>
      </c>
      <c r="S48" s="110">
        <f t="shared" si="5"/>
        <v>1</v>
      </c>
      <c r="T48" s="110">
        <f t="shared" si="5"/>
        <v>1</v>
      </c>
      <c r="U48" s="110">
        <f t="shared" si="5"/>
        <v>1</v>
      </c>
      <c r="V48" s="110">
        <f t="shared" si="5"/>
        <v>1</v>
      </c>
      <c r="W48" s="110">
        <f t="shared" si="5"/>
        <v>1</v>
      </c>
      <c r="X48" s="110">
        <f t="shared" si="5"/>
        <v>1</v>
      </c>
      <c r="Y48" s="110">
        <f t="shared" si="5"/>
        <v>1</v>
      </c>
      <c r="Z48" s="110">
        <f t="shared" si="5"/>
        <v>1</v>
      </c>
      <c r="AA48" s="110">
        <f t="shared" si="5"/>
        <v>1</v>
      </c>
      <c r="AB48" s="110">
        <f t="shared" si="5"/>
        <v>1</v>
      </c>
      <c r="AC48" s="110">
        <f t="shared" si="5"/>
        <v>1</v>
      </c>
      <c r="AD48" s="110">
        <f t="shared" si="5"/>
        <v>1</v>
      </c>
      <c r="AE48" s="110">
        <f t="shared" si="5"/>
        <v>0</v>
      </c>
      <c r="AF48" s="110">
        <f t="shared" si="5"/>
        <v>1</v>
      </c>
      <c r="AG48" s="110">
        <f t="shared" si="5"/>
        <v>0</v>
      </c>
      <c r="AH48" s="110">
        <f t="shared" si="5"/>
        <v>1</v>
      </c>
      <c r="AI48" s="110">
        <f t="shared" si="5"/>
        <v>1</v>
      </c>
      <c r="AJ48" s="110">
        <f t="shared" si="5"/>
        <v>1</v>
      </c>
      <c r="AK48" s="111">
        <f t="shared" si="5"/>
        <v>0</v>
      </c>
      <c r="AL48" s="162"/>
      <c r="AM48" s="163"/>
      <c r="AN48" s="163"/>
      <c r="AO48" s="164"/>
      <c r="AP48" s="73"/>
      <c r="AV48" s="73"/>
      <c r="AX48" s="77"/>
    </row>
    <row r="49" spans="2:41" ht="22.5" customHeight="1">
      <c r="B49" s="51"/>
      <c r="C49" s="52" t="s">
        <v>60</v>
      </c>
      <c r="D49" s="110">
        <f>COUNTIF(D$5:D$45,"①")</f>
        <v>0</v>
      </c>
      <c r="E49" s="110">
        <f t="shared" ref="E49:AK49" si="6">COUNTIF(E$5:E$45,"①")</f>
        <v>0</v>
      </c>
      <c r="F49" s="113">
        <f t="shared" si="6"/>
        <v>0</v>
      </c>
      <c r="G49" s="114">
        <f t="shared" si="6"/>
        <v>0</v>
      </c>
      <c r="H49" s="110">
        <f t="shared" si="6"/>
        <v>0</v>
      </c>
      <c r="I49" s="110">
        <f t="shared" si="6"/>
        <v>0</v>
      </c>
      <c r="J49" s="110">
        <f t="shared" si="6"/>
        <v>0</v>
      </c>
      <c r="K49" s="110">
        <f t="shared" si="6"/>
        <v>0</v>
      </c>
      <c r="L49" s="110">
        <f t="shared" si="6"/>
        <v>0</v>
      </c>
      <c r="M49" s="110">
        <f t="shared" si="6"/>
        <v>0</v>
      </c>
      <c r="N49" s="110">
        <f t="shared" si="6"/>
        <v>0</v>
      </c>
      <c r="O49" s="110">
        <f t="shared" si="6"/>
        <v>0</v>
      </c>
      <c r="P49" s="110">
        <f t="shared" si="6"/>
        <v>0</v>
      </c>
      <c r="Q49" s="110">
        <f t="shared" si="6"/>
        <v>0</v>
      </c>
      <c r="R49" s="110">
        <f t="shared" si="6"/>
        <v>0</v>
      </c>
      <c r="S49" s="110">
        <f t="shared" si="6"/>
        <v>0</v>
      </c>
      <c r="T49" s="110">
        <f t="shared" si="6"/>
        <v>0</v>
      </c>
      <c r="U49" s="110">
        <f t="shared" si="6"/>
        <v>0</v>
      </c>
      <c r="V49" s="110">
        <f t="shared" si="6"/>
        <v>0</v>
      </c>
      <c r="W49" s="110">
        <f t="shared" si="6"/>
        <v>0</v>
      </c>
      <c r="X49" s="110">
        <f t="shared" si="6"/>
        <v>0</v>
      </c>
      <c r="Y49" s="110">
        <f t="shared" si="6"/>
        <v>0</v>
      </c>
      <c r="Z49" s="110">
        <f t="shared" si="6"/>
        <v>0</v>
      </c>
      <c r="AA49" s="110">
        <f t="shared" si="6"/>
        <v>0</v>
      </c>
      <c r="AB49" s="110">
        <f t="shared" si="6"/>
        <v>0</v>
      </c>
      <c r="AC49" s="110">
        <f t="shared" si="6"/>
        <v>0</v>
      </c>
      <c r="AD49" s="110">
        <f t="shared" si="6"/>
        <v>0</v>
      </c>
      <c r="AE49" s="110">
        <f t="shared" si="6"/>
        <v>0</v>
      </c>
      <c r="AF49" s="110">
        <f t="shared" si="6"/>
        <v>0</v>
      </c>
      <c r="AG49" s="110">
        <f t="shared" si="6"/>
        <v>0</v>
      </c>
      <c r="AH49" s="110">
        <f t="shared" si="6"/>
        <v>0</v>
      </c>
      <c r="AI49" s="110">
        <f t="shared" si="6"/>
        <v>0</v>
      </c>
      <c r="AJ49" s="110">
        <f t="shared" si="6"/>
        <v>0</v>
      </c>
      <c r="AK49" s="110">
        <f t="shared" si="6"/>
        <v>0</v>
      </c>
      <c r="AL49" s="162"/>
      <c r="AM49" s="163"/>
      <c r="AN49" s="163"/>
      <c r="AO49" s="164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0"/>
  <printOptions horizontalCentered="1" verticalCentered="1"/>
  <pageMargins left="0.31496062992126" right="0.196850393700787" top="0.39370078740157499" bottom="0" header="0.511811023622047" footer="0.511811023622047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9"/>
  <sheetViews>
    <sheetView tabSelected="1" zoomScale="70" zoomScaleNormal="70" workbookViewId="0">
      <pane ySplit="4" topLeftCell="A17" activePane="bottomLeft" state="frozenSplit"/>
      <selection pane="bottomLeft" activeCell="W25" sqref="W25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30" t="s">
        <v>98</v>
      </c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5" s="2" customFormat="1" ht="4.5" customHeight="1">
      <c r="A2" s="7"/>
    </row>
    <row r="3" spans="1:45" ht="21" customHeight="1">
      <c r="B3" s="165"/>
      <c r="C3" s="128" t="s">
        <v>71</v>
      </c>
      <c r="D3" s="10">
        <v>29</v>
      </c>
      <c r="E3" s="10">
        <v>30</v>
      </c>
      <c r="F3" s="11"/>
      <c r="G3" s="12">
        <v>1</v>
      </c>
      <c r="H3" s="13">
        <v>2</v>
      </c>
      <c r="I3" s="13">
        <v>3</v>
      </c>
      <c r="J3" s="13">
        <v>4</v>
      </c>
      <c r="K3" s="13">
        <v>5</v>
      </c>
      <c r="L3" s="153">
        <v>6</v>
      </c>
      <c r="M3" s="144">
        <v>7</v>
      </c>
      <c r="N3" s="13">
        <v>8</v>
      </c>
      <c r="O3" s="13">
        <v>9</v>
      </c>
      <c r="P3" s="13">
        <v>10</v>
      </c>
      <c r="Q3" s="13">
        <v>11</v>
      </c>
      <c r="R3" s="13">
        <v>12</v>
      </c>
      <c r="S3" s="153">
        <v>13</v>
      </c>
      <c r="T3" s="144">
        <v>14</v>
      </c>
      <c r="U3" s="144">
        <v>15</v>
      </c>
      <c r="V3" s="13">
        <v>16</v>
      </c>
      <c r="W3" s="13">
        <v>17</v>
      </c>
      <c r="X3" s="13">
        <v>18</v>
      </c>
      <c r="Y3" s="13">
        <v>19</v>
      </c>
      <c r="Z3" s="153">
        <v>20</v>
      </c>
      <c r="AA3" s="144">
        <v>21</v>
      </c>
      <c r="AB3" s="13">
        <v>22</v>
      </c>
      <c r="AC3" s="13">
        <v>23</v>
      </c>
      <c r="AD3" s="13">
        <v>24</v>
      </c>
      <c r="AE3" s="13">
        <v>25</v>
      </c>
      <c r="AF3" s="13">
        <v>26</v>
      </c>
      <c r="AG3" s="153">
        <v>27</v>
      </c>
      <c r="AH3" s="144">
        <v>28</v>
      </c>
      <c r="AI3" s="10">
        <v>29</v>
      </c>
      <c r="AJ3" s="10">
        <v>30</v>
      </c>
      <c r="AK3" s="11">
        <v>31</v>
      </c>
      <c r="AL3" s="167" t="s">
        <v>4</v>
      </c>
      <c r="AM3" s="169" t="s">
        <v>5</v>
      </c>
      <c r="AN3" s="169" t="s">
        <v>6</v>
      </c>
      <c r="AO3" s="169" t="s">
        <v>7</v>
      </c>
      <c r="AP3" s="73"/>
    </row>
    <row r="4" spans="1:45" ht="20.25" customHeight="1" thickBot="1">
      <c r="B4" s="166"/>
      <c r="C4" s="14" t="s">
        <v>8</v>
      </c>
      <c r="D4" s="15" t="s">
        <v>15</v>
      </c>
      <c r="E4" s="15" t="s">
        <v>9</v>
      </c>
      <c r="F4" s="131"/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4" t="s">
        <v>15</v>
      </c>
      <c r="M4" s="145" t="s">
        <v>9</v>
      </c>
      <c r="N4" s="15" t="s">
        <v>10</v>
      </c>
      <c r="O4" s="15" t="s">
        <v>11</v>
      </c>
      <c r="P4" s="15" t="s">
        <v>12</v>
      </c>
      <c r="Q4" s="15" t="s">
        <v>13</v>
      </c>
      <c r="R4" s="15" t="s">
        <v>14</v>
      </c>
      <c r="S4" s="154" t="s">
        <v>15</v>
      </c>
      <c r="T4" s="145" t="s">
        <v>9</v>
      </c>
      <c r="U4" s="145" t="s">
        <v>10</v>
      </c>
      <c r="V4" s="15" t="s">
        <v>11</v>
      </c>
      <c r="W4" s="15" t="s">
        <v>12</v>
      </c>
      <c r="X4" s="15" t="s">
        <v>13</v>
      </c>
      <c r="Y4" s="15" t="s">
        <v>14</v>
      </c>
      <c r="Z4" s="154" t="s">
        <v>15</v>
      </c>
      <c r="AA4" s="145" t="s">
        <v>9</v>
      </c>
      <c r="AB4" s="15" t="s">
        <v>10</v>
      </c>
      <c r="AC4" s="15" t="s">
        <v>11</v>
      </c>
      <c r="AD4" s="15" t="s">
        <v>12</v>
      </c>
      <c r="AE4" s="15" t="s">
        <v>13</v>
      </c>
      <c r="AF4" s="15" t="s">
        <v>14</v>
      </c>
      <c r="AG4" s="154" t="s">
        <v>15</v>
      </c>
      <c r="AH4" s="145" t="s">
        <v>9</v>
      </c>
      <c r="AI4" s="15" t="s">
        <v>10</v>
      </c>
      <c r="AJ4" s="15" t="s">
        <v>11</v>
      </c>
      <c r="AK4" s="133" t="s">
        <v>12</v>
      </c>
      <c r="AL4" s="168"/>
      <c r="AM4" s="170"/>
      <c r="AN4" s="170"/>
      <c r="AO4" s="170"/>
      <c r="AP4" s="73"/>
    </row>
    <row r="5" spans="1:45" ht="26.25" customHeight="1" thickTop="1">
      <c r="A5" s="3">
        <v>1</v>
      </c>
      <c r="B5" s="45" t="s">
        <v>63</v>
      </c>
      <c r="C5" s="16" t="s">
        <v>64</v>
      </c>
      <c r="D5" s="28"/>
      <c r="E5" s="23"/>
      <c r="F5" s="96"/>
      <c r="G5" s="97" t="s">
        <v>19</v>
      </c>
      <c r="H5" s="141" t="s">
        <v>19</v>
      </c>
      <c r="I5" s="141" t="s">
        <v>19</v>
      </c>
      <c r="J5" s="141" t="s">
        <v>19</v>
      </c>
      <c r="K5" s="141" t="s">
        <v>19</v>
      </c>
      <c r="L5" s="155" t="s">
        <v>18</v>
      </c>
      <c r="M5" s="146" t="s">
        <v>18</v>
      </c>
      <c r="N5" s="141" t="s">
        <v>19</v>
      </c>
      <c r="O5" s="141" t="s">
        <v>19</v>
      </c>
      <c r="P5" s="142" t="s">
        <v>99</v>
      </c>
      <c r="Q5" s="141" t="s">
        <v>19</v>
      </c>
      <c r="R5" s="141" t="s">
        <v>19</v>
      </c>
      <c r="S5" s="155" t="s">
        <v>18</v>
      </c>
      <c r="T5" s="146" t="s">
        <v>18</v>
      </c>
      <c r="U5" s="146" t="s">
        <v>18</v>
      </c>
      <c r="V5" s="141" t="s">
        <v>19</v>
      </c>
      <c r="W5" s="141" t="s">
        <v>19</v>
      </c>
      <c r="X5" s="141" t="s">
        <v>19</v>
      </c>
      <c r="Y5" s="141" t="s">
        <v>19</v>
      </c>
      <c r="Z5" s="155" t="s">
        <v>18</v>
      </c>
      <c r="AA5" s="146" t="s">
        <v>18</v>
      </c>
      <c r="AB5" s="141" t="s">
        <v>19</v>
      </c>
      <c r="AC5" s="141" t="s">
        <v>19</v>
      </c>
      <c r="AD5" s="141" t="s">
        <v>19</v>
      </c>
      <c r="AE5" s="141" t="s">
        <v>19</v>
      </c>
      <c r="AF5" s="17" t="s">
        <v>18</v>
      </c>
      <c r="AG5" s="155" t="s">
        <v>18</v>
      </c>
      <c r="AH5" s="146" t="s">
        <v>18</v>
      </c>
      <c r="AI5" s="141" t="s">
        <v>19</v>
      </c>
      <c r="AJ5" s="141" t="s">
        <v>19</v>
      </c>
      <c r="AK5" s="143" t="s">
        <v>99</v>
      </c>
      <c r="AL5" s="61">
        <f t="shared" ref="AL5:AL45" si="0">COUNTIF(G5:AK5,"公")</f>
        <v>10</v>
      </c>
      <c r="AM5" s="62">
        <f t="shared" ref="AM5:AM45" si="1">COUNTIF(G5:AK5,"有")</f>
        <v>0</v>
      </c>
      <c r="AN5" s="63">
        <f t="shared" ref="AN5:AN45" si="2">COUNTIF(G5:AK5,"―")*0.5</f>
        <v>0</v>
      </c>
      <c r="AO5" s="62">
        <f t="shared" ref="AO5:AO43" si="3">COUNTIF(G5:AL5,"②")</f>
        <v>0</v>
      </c>
      <c r="AQ5" s="74"/>
    </row>
    <row r="6" spans="1:45" ht="15" customHeight="1">
      <c r="B6" s="45"/>
      <c r="C6" s="22"/>
      <c r="D6" s="23"/>
      <c r="E6" s="23"/>
      <c r="F6" s="98"/>
      <c r="G6" s="46"/>
      <c r="H6" s="26"/>
      <c r="I6" s="26"/>
      <c r="J6" s="26"/>
      <c r="K6" s="26"/>
      <c r="L6" s="156"/>
      <c r="M6" s="147"/>
      <c r="N6" s="26"/>
      <c r="O6" s="26"/>
      <c r="P6" s="26"/>
      <c r="Q6" s="26"/>
      <c r="R6" s="26"/>
      <c r="S6" s="156"/>
      <c r="T6" s="147"/>
      <c r="U6" s="147"/>
      <c r="V6" s="26"/>
      <c r="W6" s="26"/>
      <c r="X6" s="26"/>
      <c r="Y6" s="26"/>
      <c r="Z6" s="156"/>
      <c r="AA6" s="147"/>
      <c r="AB6" s="26"/>
      <c r="AC6" s="26"/>
      <c r="AD6" s="26"/>
      <c r="AE6" s="26"/>
      <c r="AF6" s="26"/>
      <c r="AG6" s="156"/>
      <c r="AH6" s="147"/>
      <c r="AI6" s="23"/>
      <c r="AJ6" s="23"/>
      <c r="AK6" s="24"/>
      <c r="AL6" s="61"/>
      <c r="AM6" s="62"/>
      <c r="AN6" s="63"/>
      <c r="AO6" s="62"/>
    </row>
    <row r="7" spans="1:45" ht="25.5" customHeight="1">
      <c r="A7" s="3">
        <v>2</v>
      </c>
      <c r="B7" s="86" t="s">
        <v>65</v>
      </c>
      <c r="C7" s="127" t="s">
        <v>72</v>
      </c>
      <c r="D7" s="28"/>
      <c r="E7" s="28"/>
      <c r="F7" s="99"/>
      <c r="G7" s="87" t="s">
        <v>24</v>
      </c>
      <c r="H7" s="28" t="s">
        <v>18</v>
      </c>
      <c r="I7" s="40" t="s">
        <v>19</v>
      </c>
      <c r="J7" s="40" t="s">
        <v>19</v>
      </c>
      <c r="K7" s="32" t="s">
        <v>24</v>
      </c>
      <c r="L7" s="157" t="s">
        <v>24</v>
      </c>
      <c r="M7" s="148" t="s">
        <v>18</v>
      </c>
      <c r="N7" s="28" t="s">
        <v>18</v>
      </c>
      <c r="O7" s="40" t="s">
        <v>19</v>
      </c>
      <c r="P7" s="40" t="s">
        <v>19</v>
      </c>
      <c r="Q7" s="28" t="s">
        <v>18</v>
      </c>
      <c r="R7" s="40" t="s">
        <v>19</v>
      </c>
      <c r="S7" s="157" t="s">
        <v>24</v>
      </c>
      <c r="T7" s="149" t="s">
        <v>24</v>
      </c>
      <c r="U7" s="148" t="s">
        <v>18</v>
      </c>
      <c r="V7" s="28" t="s">
        <v>18</v>
      </c>
      <c r="W7" s="40" t="s">
        <v>19</v>
      </c>
      <c r="X7" s="40" t="s">
        <v>19</v>
      </c>
      <c r="Y7" s="32" t="s">
        <v>24</v>
      </c>
      <c r="Z7" s="157" t="s">
        <v>24</v>
      </c>
      <c r="AA7" s="148" t="s">
        <v>18</v>
      </c>
      <c r="AB7" s="40" t="s">
        <v>19</v>
      </c>
      <c r="AC7" s="28" t="s">
        <v>18</v>
      </c>
      <c r="AD7" s="40" t="s">
        <v>19</v>
      </c>
      <c r="AE7" s="32" t="s">
        <v>24</v>
      </c>
      <c r="AF7" s="32" t="s">
        <v>24</v>
      </c>
      <c r="AG7" s="158" t="s">
        <v>18</v>
      </c>
      <c r="AH7" s="149" t="s">
        <v>24</v>
      </c>
      <c r="AI7" s="32" t="s">
        <v>24</v>
      </c>
      <c r="AJ7" s="28" t="s">
        <v>18</v>
      </c>
      <c r="AK7" s="31" t="s">
        <v>19</v>
      </c>
      <c r="AL7" s="65">
        <f t="shared" si="0"/>
        <v>10</v>
      </c>
      <c r="AM7" s="66">
        <f t="shared" si="1"/>
        <v>0</v>
      </c>
      <c r="AN7" s="67">
        <f t="shared" si="2"/>
        <v>5.5</v>
      </c>
      <c r="AO7" s="66">
        <f t="shared" si="3"/>
        <v>0</v>
      </c>
    </row>
    <row r="8" spans="1:45" ht="15" customHeight="1">
      <c r="B8" s="45"/>
      <c r="C8" s="22"/>
      <c r="D8" s="23"/>
      <c r="E8" s="23"/>
      <c r="F8" s="98"/>
      <c r="G8" s="46"/>
      <c r="H8" s="26"/>
      <c r="I8" s="26"/>
      <c r="J8" s="26"/>
      <c r="K8" s="26"/>
      <c r="L8" s="156"/>
      <c r="M8" s="147"/>
      <c r="N8" s="26"/>
      <c r="O8" s="26"/>
      <c r="P8" s="26"/>
      <c r="Q8" s="26"/>
      <c r="R8" s="26"/>
      <c r="S8" s="156"/>
      <c r="T8" s="147"/>
      <c r="U8" s="147"/>
      <c r="V8" s="26"/>
      <c r="W8" s="26"/>
      <c r="X8" s="26"/>
      <c r="Y8" s="26"/>
      <c r="Z8" s="156"/>
      <c r="AA8" s="147"/>
      <c r="AB8" s="26"/>
      <c r="AC8" s="26"/>
      <c r="AD8" s="26"/>
      <c r="AE8" s="26"/>
      <c r="AF8" s="26"/>
      <c r="AG8" s="156"/>
      <c r="AH8" s="147"/>
      <c r="AI8" s="23"/>
      <c r="AJ8" s="23"/>
      <c r="AK8" s="24"/>
      <c r="AL8" s="61"/>
      <c r="AM8" s="62"/>
      <c r="AN8" s="63"/>
      <c r="AO8" s="62"/>
    </row>
    <row r="9" spans="1:45" ht="25.5" customHeight="1">
      <c r="A9" s="3">
        <v>3</v>
      </c>
      <c r="B9" s="86" t="s">
        <v>26</v>
      </c>
      <c r="C9" s="127" t="s">
        <v>73</v>
      </c>
      <c r="D9" s="28"/>
      <c r="E9" s="28"/>
      <c r="F9" s="99"/>
      <c r="G9" s="87" t="s">
        <v>18</v>
      </c>
      <c r="H9" s="28" t="s">
        <v>18</v>
      </c>
      <c r="I9" s="32" t="s">
        <v>24</v>
      </c>
      <c r="J9" s="32" t="s">
        <v>24</v>
      </c>
      <c r="K9" s="28" t="s">
        <v>18</v>
      </c>
      <c r="L9" s="158" t="s">
        <v>19</v>
      </c>
      <c r="M9" s="148" t="s">
        <v>19</v>
      </c>
      <c r="N9" s="32" t="s">
        <v>24</v>
      </c>
      <c r="O9" s="32" t="s">
        <v>24</v>
      </c>
      <c r="P9" s="28" t="s">
        <v>18</v>
      </c>
      <c r="Q9" s="40" t="s">
        <v>19</v>
      </c>
      <c r="R9" s="40" t="s">
        <v>19</v>
      </c>
      <c r="S9" s="158" t="s">
        <v>18</v>
      </c>
      <c r="T9" s="148" t="s">
        <v>19</v>
      </c>
      <c r="U9" s="148" t="s">
        <v>18</v>
      </c>
      <c r="V9" s="40" t="s">
        <v>19</v>
      </c>
      <c r="W9" s="32" t="s">
        <v>24</v>
      </c>
      <c r="X9" s="32" t="s">
        <v>24</v>
      </c>
      <c r="Y9" s="28" t="s">
        <v>18</v>
      </c>
      <c r="Z9" s="158" t="s">
        <v>18</v>
      </c>
      <c r="AA9" s="149" t="s">
        <v>19</v>
      </c>
      <c r="AB9" s="32" t="s">
        <v>24</v>
      </c>
      <c r="AC9" s="32" t="s">
        <v>24</v>
      </c>
      <c r="AD9" s="28" t="s">
        <v>18</v>
      </c>
      <c r="AE9" s="40" t="s">
        <v>19</v>
      </c>
      <c r="AF9" s="28" t="s">
        <v>19</v>
      </c>
      <c r="AG9" s="157" t="s">
        <v>24</v>
      </c>
      <c r="AH9" s="149" t="s">
        <v>24</v>
      </c>
      <c r="AI9" s="28" t="s">
        <v>18</v>
      </c>
      <c r="AJ9" s="40" t="s">
        <v>19</v>
      </c>
      <c r="AK9" s="29" t="s">
        <v>24</v>
      </c>
      <c r="AL9" s="65">
        <f t="shared" si="0"/>
        <v>10</v>
      </c>
      <c r="AM9" s="66">
        <f t="shared" si="1"/>
        <v>0</v>
      </c>
      <c r="AN9" s="67">
        <f t="shared" si="2"/>
        <v>5.5</v>
      </c>
      <c r="AO9" s="66">
        <f t="shared" si="3"/>
        <v>0</v>
      </c>
      <c r="AQ9" s="75" t="s">
        <v>28</v>
      </c>
    </row>
    <row r="10" spans="1:45" ht="15" customHeight="1">
      <c r="B10" s="45"/>
      <c r="C10" s="22"/>
      <c r="D10" s="23"/>
      <c r="E10" s="23"/>
      <c r="F10" s="98"/>
      <c r="G10" s="46"/>
      <c r="H10" s="26"/>
      <c r="I10" s="26"/>
      <c r="J10" s="26"/>
      <c r="K10" s="26"/>
      <c r="L10" s="156"/>
      <c r="M10" s="147"/>
      <c r="N10" s="26"/>
      <c r="O10" s="26"/>
      <c r="P10" s="26"/>
      <c r="Q10" s="26"/>
      <c r="R10" s="26"/>
      <c r="S10" s="156"/>
      <c r="T10" s="147"/>
      <c r="U10" s="147"/>
      <c r="V10" s="26"/>
      <c r="W10" s="26"/>
      <c r="X10" s="26"/>
      <c r="Y10" s="26"/>
      <c r="Z10" s="156"/>
      <c r="AA10" s="147"/>
      <c r="AB10" s="26"/>
      <c r="AC10" s="26"/>
      <c r="AD10" s="26"/>
      <c r="AE10" s="26"/>
      <c r="AF10" s="26"/>
      <c r="AG10" s="156"/>
      <c r="AH10" s="147"/>
      <c r="AI10" s="23"/>
      <c r="AJ10" s="23"/>
      <c r="AK10" s="24"/>
      <c r="AL10" s="61"/>
      <c r="AM10" s="62"/>
      <c r="AN10" s="63"/>
      <c r="AO10" s="62"/>
      <c r="AQ10" s="75"/>
    </row>
    <row r="11" spans="1:45" ht="25.5" customHeight="1">
      <c r="A11" s="3">
        <v>4</v>
      </c>
      <c r="B11" s="88" t="s">
        <v>29</v>
      </c>
      <c r="C11" s="127" t="s">
        <v>74</v>
      </c>
      <c r="D11" s="28"/>
      <c r="E11" s="28"/>
      <c r="F11" s="99"/>
      <c r="G11" s="100" t="s">
        <v>19</v>
      </c>
      <c r="H11" s="32" t="s">
        <v>24</v>
      </c>
      <c r="I11" s="32" t="s">
        <v>24</v>
      </c>
      <c r="J11" s="28" t="s">
        <v>18</v>
      </c>
      <c r="K11" s="40" t="s">
        <v>19</v>
      </c>
      <c r="L11" s="158" t="s">
        <v>18</v>
      </c>
      <c r="M11" s="148" t="s">
        <v>18</v>
      </c>
      <c r="N11" s="20" t="s">
        <v>19</v>
      </c>
      <c r="O11" s="40" t="s">
        <v>19</v>
      </c>
      <c r="P11" s="28" t="s">
        <v>18</v>
      </c>
      <c r="Q11" s="40" t="s">
        <v>19</v>
      </c>
      <c r="R11" s="32" t="s">
        <v>24</v>
      </c>
      <c r="S11" s="157" t="s">
        <v>24</v>
      </c>
      <c r="T11" s="148" t="s">
        <v>18</v>
      </c>
      <c r="U11" s="148" t="s">
        <v>19</v>
      </c>
      <c r="V11" s="32" t="s">
        <v>24</v>
      </c>
      <c r="W11" s="32" t="s">
        <v>24</v>
      </c>
      <c r="X11" s="28" t="s">
        <v>18</v>
      </c>
      <c r="Y11" s="40" t="s">
        <v>19</v>
      </c>
      <c r="Z11" s="158" t="s">
        <v>19</v>
      </c>
      <c r="AA11" s="148" t="s">
        <v>18</v>
      </c>
      <c r="AB11" s="40" t="s">
        <v>19</v>
      </c>
      <c r="AC11" s="40" t="s">
        <v>19</v>
      </c>
      <c r="AD11" s="32" t="s">
        <v>24</v>
      </c>
      <c r="AE11" s="32" t="s">
        <v>24</v>
      </c>
      <c r="AF11" s="28" t="s">
        <v>18</v>
      </c>
      <c r="AG11" s="158" t="s">
        <v>19</v>
      </c>
      <c r="AH11" s="148" t="s">
        <v>18</v>
      </c>
      <c r="AI11" s="32" t="s">
        <v>24</v>
      </c>
      <c r="AJ11" s="32" t="s">
        <v>24</v>
      </c>
      <c r="AK11" s="31" t="s">
        <v>18</v>
      </c>
      <c r="AL11" s="65">
        <f t="shared" si="0"/>
        <v>10</v>
      </c>
      <c r="AM11" s="66">
        <f t="shared" si="1"/>
        <v>0</v>
      </c>
      <c r="AN11" s="67">
        <f t="shared" si="2"/>
        <v>5</v>
      </c>
      <c r="AO11" s="66">
        <f t="shared" si="3"/>
        <v>0</v>
      </c>
      <c r="AP11" s="76"/>
      <c r="AQ11" s="28" t="s">
        <v>19</v>
      </c>
      <c r="AR11" s="32" t="s">
        <v>20</v>
      </c>
    </row>
    <row r="12" spans="1:45" ht="15" customHeight="1">
      <c r="B12" s="45"/>
      <c r="C12" s="22"/>
      <c r="D12" s="23"/>
      <c r="E12" s="23"/>
      <c r="F12" s="98"/>
      <c r="G12" s="46"/>
      <c r="H12" s="26"/>
      <c r="I12" s="26"/>
      <c r="J12" s="26"/>
      <c r="K12" s="26"/>
      <c r="L12" s="156"/>
      <c r="M12" s="147"/>
      <c r="N12" s="26"/>
      <c r="O12" s="26"/>
      <c r="P12" s="26"/>
      <c r="Q12" s="26"/>
      <c r="R12" s="26"/>
      <c r="S12" s="156"/>
      <c r="T12" s="147"/>
      <c r="U12" s="147"/>
      <c r="V12" s="26"/>
      <c r="W12" s="26"/>
      <c r="X12" s="26"/>
      <c r="Y12" s="26"/>
      <c r="Z12" s="156"/>
      <c r="AA12" s="147"/>
      <c r="AB12" s="26"/>
      <c r="AC12" s="26"/>
      <c r="AD12" s="26"/>
      <c r="AE12" s="26"/>
      <c r="AF12" s="26"/>
      <c r="AG12" s="156"/>
      <c r="AH12" s="147"/>
      <c r="AI12" s="23"/>
      <c r="AJ12" s="23"/>
      <c r="AK12" s="24"/>
      <c r="AL12" s="61"/>
      <c r="AM12" s="62"/>
      <c r="AN12" s="63"/>
      <c r="AO12" s="62"/>
      <c r="AQ12" s="28"/>
      <c r="AR12" s="32"/>
    </row>
    <row r="13" spans="1:45" ht="25.5" customHeight="1">
      <c r="A13" s="3">
        <v>5</v>
      </c>
      <c r="B13" s="89" t="s">
        <v>32</v>
      </c>
      <c r="C13" s="127" t="s">
        <v>75</v>
      </c>
      <c r="D13" s="28"/>
      <c r="E13" s="28"/>
      <c r="F13" s="99"/>
      <c r="G13" s="100" t="s">
        <v>19</v>
      </c>
      <c r="H13" s="28" t="s">
        <v>18</v>
      </c>
      <c r="I13" s="32" t="s">
        <v>24</v>
      </c>
      <c r="J13" s="32" t="s">
        <v>24</v>
      </c>
      <c r="K13" s="28" t="s">
        <v>18</v>
      </c>
      <c r="L13" s="158" t="s">
        <v>18</v>
      </c>
      <c r="M13" s="148" t="s">
        <v>19</v>
      </c>
      <c r="N13" s="32" t="s">
        <v>24</v>
      </c>
      <c r="O13" s="32" t="s">
        <v>24</v>
      </c>
      <c r="P13" s="28" t="s">
        <v>18</v>
      </c>
      <c r="Q13" s="32" t="s">
        <v>20</v>
      </c>
      <c r="R13" s="32" t="s">
        <v>24</v>
      </c>
      <c r="S13" s="157" t="s">
        <v>24</v>
      </c>
      <c r="T13" s="148" t="s">
        <v>18</v>
      </c>
      <c r="U13" s="148" t="s">
        <v>19</v>
      </c>
      <c r="V13" s="40" t="s">
        <v>19</v>
      </c>
      <c r="W13" s="28" t="s">
        <v>18</v>
      </c>
      <c r="X13" s="32" t="s">
        <v>24</v>
      </c>
      <c r="Y13" s="32" t="s">
        <v>24</v>
      </c>
      <c r="Z13" s="158" t="s">
        <v>18</v>
      </c>
      <c r="AA13" s="149" t="s">
        <v>19</v>
      </c>
      <c r="AB13" s="32" t="s">
        <v>24</v>
      </c>
      <c r="AC13" s="32" t="s">
        <v>24</v>
      </c>
      <c r="AD13" s="28" t="s">
        <v>18</v>
      </c>
      <c r="AE13" s="40" t="s">
        <v>19</v>
      </c>
      <c r="AF13" s="32" t="s">
        <v>24</v>
      </c>
      <c r="AG13" s="157" t="s">
        <v>24</v>
      </c>
      <c r="AH13" s="148" t="s">
        <v>18</v>
      </c>
      <c r="AI13" s="28" t="s">
        <v>19</v>
      </c>
      <c r="AJ13" s="40" t="s">
        <v>19</v>
      </c>
      <c r="AK13" s="31" t="s">
        <v>18</v>
      </c>
      <c r="AL13" s="65">
        <f t="shared" si="0"/>
        <v>10</v>
      </c>
      <c r="AM13" s="66">
        <f t="shared" si="1"/>
        <v>1</v>
      </c>
      <c r="AN13" s="67">
        <f t="shared" si="2"/>
        <v>6</v>
      </c>
      <c r="AO13" s="66">
        <f t="shared" si="3"/>
        <v>0</v>
      </c>
      <c r="AQ13" s="28" t="s">
        <v>18</v>
      </c>
      <c r="AR13" s="32" t="s">
        <v>24</v>
      </c>
    </row>
    <row r="14" spans="1:45" ht="15" customHeight="1">
      <c r="B14" s="45"/>
      <c r="C14" s="22"/>
      <c r="D14" s="23"/>
      <c r="E14" s="23"/>
      <c r="F14" s="98"/>
      <c r="G14" s="46"/>
      <c r="H14" s="26"/>
      <c r="I14" s="26"/>
      <c r="J14" s="26"/>
      <c r="K14" s="26"/>
      <c r="L14" s="156"/>
      <c r="M14" s="147"/>
      <c r="N14" s="26"/>
      <c r="O14" s="26"/>
      <c r="P14" s="26"/>
      <c r="Q14" s="26"/>
      <c r="R14" s="26"/>
      <c r="S14" s="156"/>
      <c r="T14" s="147"/>
      <c r="U14" s="147"/>
      <c r="V14" s="26"/>
      <c r="W14" s="26"/>
      <c r="X14" s="26"/>
      <c r="Y14" s="26"/>
      <c r="Z14" s="156"/>
      <c r="AA14" s="147"/>
      <c r="AB14" s="26"/>
      <c r="AC14" s="26"/>
      <c r="AD14" s="26"/>
      <c r="AE14" s="26"/>
      <c r="AF14" s="26"/>
      <c r="AG14" s="156"/>
      <c r="AH14" s="147"/>
      <c r="AI14" s="23"/>
      <c r="AJ14" s="23"/>
      <c r="AK14" s="24"/>
      <c r="AL14" s="61"/>
      <c r="AM14" s="62"/>
      <c r="AN14" s="63"/>
      <c r="AO14" s="62"/>
      <c r="AQ14" s="28"/>
      <c r="AR14" s="77"/>
      <c r="AS14" s="77"/>
    </row>
    <row r="15" spans="1:45" ht="25.5" customHeight="1">
      <c r="A15" s="3">
        <v>6</v>
      </c>
      <c r="B15" s="88" t="s">
        <v>29</v>
      </c>
      <c r="C15" s="127" t="s">
        <v>76</v>
      </c>
      <c r="D15" s="28"/>
      <c r="E15" s="28"/>
      <c r="F15" s="99"/>
      <c r="G15" s="87" t="s">
        <v>24</v>
      </c>
      <c r="H15" s="32" t="s">
        <v>24</v>
      </c>
      <c r="I15" s="28" t="s">
        <v>18</v>
      </c>
      <c r="J15" s="40" t="s">
        <v>19</v>
      </c>
      <c r="K15" s="40" t="s">
        <v>19</v>
      </c>
      <c r="L15" s="157" t="s">
        <v>24</v>
      </c>
      <c r="M15" s="149" t="s">
        <v>24</v>
      </c>
      <c r="N15" s="28" t="s">
        <v>18</v>
      </c>
      <c r="O15" s="32" t="s">
        <v>24</v>
      </c>
      <c r="P15" s="32" t="s">
        <v>24</v>
      </c>
      <c r="Q15" s="28" t="s">
        <v>18</v>
      </c>
      <c r="R15" s="28" t="s">
        <v>18</v>
      </c>
      <c r="S15" s="158" t="s">
        <v>19</v>
      </c>
      <c r="T15" s="149" t="s">
        <v>24</v>
      </c>
      <c r="U15" s="149" t="s">
        <v>24</v>
      </c>
      <c r="V15" s="28" t="s">
        <v>18</v>
      </c>
      <c r="W15" s="40" t="s">
        <v>19</v>
      </c>
      <c r="X15" s="28" t="s">
        <v>18</v>
      </c>
      <c r="Y15" s="28" t="s">
        <v>18</v>
      </c>
      <c r="Z15" s="158" t="s">
        <v>19</v>
      </c>
      <c r="AA15" s="149" t="s">
        <v>24</v>
      </c>
      <c r="AB15" s="32" t="s">
        <v>24</v>
      </c>
      <c r="AC15" s="28" t="s">
        <v>18</v>
      </c>
      <c r="AD15" s="40" t="s">
        <v>19</v>
      </c>
      <c r="AE15" s="28" t="s">
        <v>18</v>
      </c>
      <c r="AF15" s="28" t="s">
        <v>18</v>
      </c>
      <c r="AG15" s="158" t="s">
        <v>19</v>
      </c>
      <c r="AH15" s="148" t="s">
        <v>19</v>
      </c>
      <c r="AI15" s="28" t="s">
        <v>19</v>
      </c>
      <c r="AJ15" s="32" t="s">
        <v>24</v>
      </c>
      <c r="AK15" s="29" t="s">
        <v>24</v>
      </c>
      <c r="AL15" s="65">
        <f t="shared" si="0"/>
        <v>10</v>
      </c>
      <c r="AM15" s="66">
        <f t="shared" si="1"/>
        <v>0</v>
      </c>
      <c r="AN15" s="67">
        <f t="shared" si="2"/>
        <v>6</v>
      </c>
      <c r="AO15" s="66">
        <f t="shared" si="3"/>
        <v>0</v>
      </c>
      <c r="AQ15" s="28" t="s">
        <v>24</v>
      </c>
      <c r="AS15" s="77"/>
    </row>
    <row r="16" spans="1:45" ht="15" customHeight="1">
      <c r="B16" s="45"/>
      <c r="C16" s="22"/>
      <c r="D16" s="23"/>
      <c r="E16" s="23"/>
      <c r="F16" s="98"/>
      <c r="G16" s="46"/>
      <c r="H16" s="26"/>
      <c r="I16" s="26"/>
      <c r="J16" s="26"/>
      <c r="K16" s="26"/>
      <c r="L16" s="156"/>
      <c r="M16" s="147"/>
      <c r="N16" s="26"/>
      <c r="O16" s="26"/>
      <c r="P16" s="26"/>
      <c r="Q16" s="26"/>
      <c r="R16" s="26"/>
      <c r="S16" s="156"/>
      <c r="T16" s="147"/>
      <c r="U16" s="147"/>
      <c r="V16" s="26"/>
      <c r="W16" s="26"/>
      <c r="X16" s="26"/>
      <c r="Y16" s="26"/>
      <c r="Z16" s="156"/>
      <c r="AA16" s="147"/>
      <c r="AB16" s="26"/>
      <c r="AC16" s="26"/>
      <c r="AD16" s="26"/>
      <c r="AE16" s="26"/>
      <c r="AF16" s="26"/>
      <c r="AG16" s="156"/>
      <c r="AH16" s="147"/>
      <c r="AI16" s="23"/>
      <c r="AJ16" s="23"/>
      <c r="AK16" s="24"/>
      <c r="AL16" s="61"/>
      <c r="AM16" s="62"/>
      <c r="AN16" s="63"/>
      <c r="AO16" s="62"/>
    </row>
    <row r="17" spans="1:43" ht="25.5" customHeight="1">
      <c r="A17" s="3">
        <v>7</v>
      </c>
      <c r="B17" s="88" t="s">
        <v>29</v>
      </c>
      <c r="C17" s="127" t="s">
        <v>77</v>
      </c>
      <c r="D17" s="28"/>
      <c r="E17" s="28"/>
      <c r="F17" s="99"/>
      <c r="G17" s="87" t="s">
        <v>18</v>
      </c>
      <c r="H17" s="28" t="s">
        <v>19</v>
      </c>
      <c r="I17" s="40" t="s">
        <v>19</v>
      </c>
      <c r="J17" s="32" t="s">
        <v>24</v>
      </c>
      <c r="K17" s="32" t="s">
        <v>24</v>
      </c>
      <c r="L17" s="158" t="s">
        <v>18</v>
      </c>
      <c r="M17" s="148" t="s">
        <v>18</v>
      </c>
      <c r="N17" s="20" t="s">
        <v>19</v>
      </c>
      <c r="O17" s="40" t="s">
        <v>19</v>
      </c>
      <c r="P17" s="32" t="s">
        <v>24</v>
      </c>
      <c r="Q17" s="32" t="s">
        <v>24</v>
      </c>
      <c r="R17" s="28" t="s">
        <v>18</v>
      </c>
      <c r="S17" s="157" t="s">
        <v>24</v>
      </c>
      <c r="T17" s="149" t="s">
        <v>24</v>
      </c>
      <c r="U17" s="148" t="s">
        <v>18</v>
      </c>
      <c r="V17" s="40" t="s">
        <v>19</v>
      </c>
      <c r="W17" s="28" t="s">
        <v>18</v>
      </c>
      <c r="X17" s="40" t="s">
        <v>19</v>
      </c>
      <c r="Y17" s="32" t="s">
        <v>24</v>
      </c>
      <c r="Z17" s="157" t="s">
        <v>24</v>
      </c>
      <c r="AA17" s="148" t="s">
        <v>18</v>
      </c>
      <c r="AB17" s="40" t="s">
        <v>19</v>
      </c>
      <c r="AC17" s="28" t="s">
        <v>18</v>
      </c>
      <c r="AD17" s="28" t="s">
        <v>18</v>
      </c>
      <c r="AE17" s="40" t="s">
        <v>19</v>
      </c>
      <c r="AF17" s="32" t="s">
        <v>24</v>
      </c>
      <c r="AG17" s="157" t="s">
        <v>24</v>
      </c>
      <c r="AH17" s="148" t="s">
        <v>18</v>
      </c>
      <c r="AI17" s="28" t="s">
        <v>19</v>
      </c>
      <c r="AJ17" s="32" t="s">
        <v>24</v>
      </c>
      <c r="AK17" s="29" t="s">
        <v>24</v>
      </c>
      <c r="AL17" s="65">
        <f t="shared" si="0"/>
        <v>10</v>
      </c>
      <c r="AM17" s="66">
        <f t="shared" si="1"/>
        <v>0</v>
      </c>
      <c r="AN17" s="67">
        <f t="shared" si="2"/>
        <v>6</v>
      </c>
      <c r="AO17" s="66">
        <f t="shared" si="3"/>
        <v>0</v>
      </c>
      <c r="AP17" s="77"/>
    </row>
    <row r="18" spans="1:43" ht="15" customHeight="1">
      <c r="B18" s="45"/>
      <c r="C18" s="22"/>
      <c r="D18" s="23"/>
      <c r="E18" s="23"/>
      <c r="F18" s="98"/>
      <c r="G18" s="46"/>
      <c r="H18" s="26"/>
      <c r="I18" s="26"/>
      <c r="J18" s="26"/>
      <c r="K18" s="26"/>
      <c r="L18" s="156"/>
      <c r="M18" s="147"/>
      <c r="N18" s="26"/>
      <c r="O18" s="26"/>
      <c r="P18" s="26"/>
      <c r="Q18" s="26"/>
      <c r="R18" s="26"/>
      <c r="S18" s="156"/>
      <c r="T18" s="147"/>
      <c r="U18" s="147"/>
      <c r="V18" s="26"/>
      <c r="W18" s="26"/>
      <c r="X18" s="26"/>
      <c r="Y18" s="26"/>
      <c r="Z18" s="156"/>
      <c r="AA18" s="147"/>
      <c r="AB18" s="26"/>
      <c r="AC18" s="26"/>
      <c r="AD18" s="26"/>
      <c r="AE18" s="26"/>
      <c r="AF18" s="26"/>
      <c r="AG18" s="156"/>
      <c r="AH18" s="147"/>
      <c r="AI18" s="23"/>
      <c r="AJ18" s="23"/>
      <c r="AK18" s="24"/>
      <c r="AL18" s="61"/>
      <c r="AM18" s="62"/>
      <c r="AN18" s="63"/>
      <c r="AO18" s="62"/>
    </row>
    <row r="19" spans="1:43" ht="25.5" customHeight="1">
      <c r="A19" s="3">
        <v>8</v>
      </c>
      <c r="B19" s="86" t="s">
        <v>29</v>
      </c>
      <c r="C19" s="127" t="s">
        <v>78</v>
      </c>
      <c r="D19" s="28"/>
      <c r="E19" s="28"/>
      <c r="F19" s="99"/>
      <c r="G19" s="100" t="s">
        <v>19</v>
      </c>
      <c r="H19" s="32" t="s">
        <v>24</v>
      </c>
      <c r="I19" s="32" t="s">
        <v>24</v>
      </c>
      <c r="J19" s="28" t="s">
        <v>18</v>
      </c>
      <c r="K19" s="28" t="s">
        <v>18</v>
      </c>
      <c r="L19" s="158" t="s">
        <v>19</v>
      </c>
      <c r="M19" s="149" t="s">
        <v>24</v>
      </c>
      <c r="N19" s="32" t="s">
        <v>24</v>
      </c>
      <c r="O19" s="28" t="s">
        <v>18</v>
      </c>
      <c r="P19" s="40" t="s">
        <v>19</v>
      </c>
      <c r="Q19" s="32" t="s">
        <v>24</v>
      </c>
      <c r="R19" s="32" t="s">
        <v>24</v>
      </c>
      <c r="S19" s="158" t="s">
        <v>18</v>
      </c>
      <c r="T19" s="148" t="s">
        <v>18</v>
      </c>
      <c r="U19" s="148" t="s">
        <v>19</v>
      </c>
      <c r="V19" s="32" t="s">
        <v>24</v>
      </c>
      <c r="W19" s="32" t="s">
        <v>24</v>
      </c>
      <c r="X19" s="28" t="s">
        <v>18</v>
      </c>
      <c r="Y19" s="40" t="s">
        <v>19</v>
      </c>
      <c r="Z19" s="157" t="s">
        <v>24</v>
      </c>
      <c r="AA19" s="149" t="s">
        <v>24</v>
      </c>
      <c r="AB19" s="28" t="s">
        <v>18</v>
      </c>
      <c r="AC19" s="40" t="s">
        <v>19</v>
      </c>
      <c r="AD19" s="32" t="s">
        <v>24</v>
      </c>
      <c r="AE19" s="32" t="s">
        <v>24</v>
      </c>
      <c r="AF19" s="28" t="s">
        <v>18</v>
      </c>
      <c r="AG19" s="158" t="s">
        <v>18</v>
      </c>
      <c r="AH19" s="148" t="s">
        <v>19</v>
      </c>
      <c r="AI19" s="28" t="s">
        <v>19</v>
      </c>
      <c r="AJ19" s="28" t="s">
        <v>18</v>
      </c>
      <c r="AK19" s="31" t="s">
        <v>19</v>
      </c>
      <c r="AL19" s="65">
        <f t="shared" si="0"/>
        <v>10</v>
      </c>
      <c r="AM19" s="66">
        <f t="shared" si="1"/>
        <v>0</v>
      </c>
      <c r="AN19" s="67">
        <f t="shared" si="2"/>
        <v>6</v>
      </c>
      <c r="AO19" s="66">
        <f t="shared" si="3"/>
        <v>0</v>
      </c>
      <c r="AP19" s="76"/>
      <c r="AQ19" s="75" t="s">
        <v>38</v>
      </c>
    </row>
    <row r="20" spans="1:43" ht="15" customHeight="1">
      <c r="B20" s="45"/>
      <c r="C20" s="22"/>
      <c r="D20" s="23"/>
      <c r="E20" s="23"/>
      <c r="F20" s="98"/>
      <c r="G20" s="46"/>
      <c r="H20" s="26"/>
      <c r="I20" s="26"/>
      <c r="J20" s="26"/>
      <c r="K20" s="26"/>
      <c r="L20" s="156"/>
      <c r="M20" s="147"/>
      <c r="N20" s="26"/>
      <c r="O20" s="26"/>
      <c r="P20" s="26"/>
      <c r="Q20" s="26"/>
      <c r="R20" s="26"/>
      <c r="S20" s="156"/>
      <c r="T20" s="147"/>
      <c r="U20" s="147"/>
      <c r="V20" s="26"/>
      <c r="W20" s="26"/>
      <c r="X20" s="26"/>
      <c r="Y20" s="26"/>
      <c r="Z20" s="156"/>
      <c r="AA20" s="147"/>
      <c r="AB20" s="26"/>
      <c r="AC20" s="26"/>
      <c r="AD20" s="26"/>
      <c r="AE20" s="26"/>
      <c r="AF20" s="26"/>
      <c r="AG20" s="156"/>
      <c r="AH20" s="147"/>
      <c r="AI20" s="23"/>
      <c r="AJ20" s="23"/>
      <c r="AK20" s="24"/>
      <c r="AL20" s="61"/>
      <c r="AM20" s="62"/>
      <c r="AN20" s="63"/>
      <c r="AO20" s="62"/>
      <c r="AQ20" s="75"/>
    </row>
    <row r="21" spans="1:43" ht="25.5" customHeight="1">
      <c r="A21" s="3">
        <v>9</v>
      </c>
      <c r="B21" s="139" t="s">
        <v>95</v>
      </c>
      <c r="C21" s="127" t="s">
        <v>84</v>
      </c>
      <c r="D21" s="28"/>
      <c r="E21" s="28"/>
      <c r="F21" s="99"/>
      <c r="G21" s="100" t="s">
        <v>19</v>
      </c>
      <c r="H21" s="28" t="s">
        <v>19</v>
      </c>
      <c r="I21" s="40"/>
      <c r="J21" s="40" t="s">
        <v>19</v>
      </c>
      <c r="K21" s="40" t="s">
        <v>19</v>
      </c>
      <c r="L21" s="158"/>
      <c r="M21" s="148"/>
      <c r="N21" s="20" t="s">
        <v>19</v>
      </c>
      <c r="O21" s="40" t="s">
        <v>19</v>
      </c>
      <c r="P21" s="40"/>
      <c r="Q21" s="40" t="s">
        <v>19</v>
      </c>
      <c r="R21" s="40" t="s">
        <v>19</v>
      </c>
      <c r="S21" s="158"/>
      <c r="T21" s="148"/>
      <c r="U21" s="148"/>
      <c r="V21" s="40" t="s">
        <v>19</v>
      </c>
      <c r="W21" s="40"/>
      <c r="X21" s="40"/>
      <c r="Y21" s="40" t="s">
        <v>19</v>
      </c>
      <c r="Z21" s="158"/>
      <c r="AA21" s="149"/>
      <c r="AB21" s="40" t="s">
        <v>19</v>
      </c>
      <c r="AC21" s="40" t="s">
        <v>19</v>
      </c>
      <c r="AD21" s="40"/>
      <c r="AE21" s="40" t="s">
        <v>19</v>
      </c>
      <c r="AF21" s="28" t="s">
        <v>19</v>
      </c>
      <c r="AG21" s="158"/>
      <c r="AH21" s="148"/>
      <c r="AI21" s="28"/>
      <c r="AJ21" s="40" t="s">
        <v>19</v>
      </c>
      <c r="AK21" s="31"/>
      <c r="AL21" s="65">
        <f t="shared" si="0"/>
        <v>0</v>
      </c>
      <c r="AM21" s="66">
        <f t="shared" si="1"/>
        <v>0</v>
      </c>
      <c r="AN21" s="67">
        <f t="shared" si="2"/>
        <v>0</v>
      </c>
      <c r="AO21" s="66">
        <f t="shared" si="3"/>
        <v>0</v>
      </c>
      <c r="AQ21" s="28" t="s">
        <v>40</v>
      </c>
    </row>
    <row r="22" spans="1:43" ht="15" customHeight="1">
      <c r="B22" s="45"/>
      <c r="C22" s="140" t="s">
        <v>96</v>
      </c>
      <c r="D22" s="23"/>
      <c r="E22" s="23"/>
      <c r="F22" s="98"/>
      <c r="G22" s="46"/>
      <c r="H22" s="26"/>
      <c r="I22" s="26"/>
      <c r="J22" s="26"/>
      <c r="K22" s="26"/>
      <c r="L22" s="156"/>
      <c r="M22" s="147"/>
      <c r="N22" s="26"/>
      <c r="O22" s="26"/>
      <c r="P22" s="26"/>
      <c r="Q22" s="26"/>
      <c r="R22" s="26"/>
      <c r="S22" s="156"/>
      <c r="T22" s="147"/>
      <c r="U22" s="147"/>
      <c r="V22" s="26"/>
      <c r="W22" s="26"/>
      <c r="X22" s="26"/>
      <c r="Y22" s="26"/>
      <c r="Z22" s="156"/>
      <c r="AA22" s="147"/>
      <c r="AB22" s="26"/>
      <c r="AC22" s="26"/>
      <c r="AD22" s="26"/>
      <c r="AE22" s="26"/>
      <c r="AF22" s="26"/>
      <c r="AG22" s="156"/>
      <c r="AH22" s="147"/>
      <c r="AI22" s="23"/>
      <c r="AJ22" s="23"/>
      <c r="AK22" s="24"/>
      <c r="AL22" s="61"/>
      <c r="AM22" s="62"/>
      <c r="AN22" s="63"/>
      <c r="AO22" s="62"/>
      <c r="AQ22" s="28"/>
    </row>
    <row r="23" spans="1:43" ht="25.5" customHeight="1">
      <c r="A23" s="3">
        <v>10</v>
      </c>
      <c r="B23" s="88"/>
      <c r="C23" s="22"/>
      <c r="D23" s="28"/>
      <c r="E23" s="28"/>
      <c r="F23" s="99"/>
      <c r="G23" s="100"/>
      <c r="H23" s="28"/>
      <c r="I23" s="40"/>
      <c r="J23" s="40"/>
      <c r="K23" s="40"/>
      <c r="L23" s="158"/>
      <c r="M23" s="148"/>
      <c r="N23" s="20"/>
      <c r="O23" s="40"/>
      <c r="P23" s="40"/>
      <c r="Q23" s="40"/>
      <c r="R23" s="40"/>
      <c r="S23" s="158"/>
      <c r="T23" s="148"/>
      <c r="U23" s="148"/>
      <c r="V23" s="40"/>
      <c r="W23" s="40"/>
      <c r="X23" s="40"/>
      <c r="Y23" s="40"/>
      <c r="Z23" s="158"/>
      <c r="AA23" s="149"/>
      <c r="AB23" s="40"/>
      <c r="AC23" s="40"/>
      <c r="AD23" s="40"/>
      <c r="AE23" s="40"/>
      <c r="AF23" s="28"/>
      <c r="AG23" s="158"/>
      <c r="AH23" s="148"/>
      <c r="AI23" s="28"/>
      <c r="AJ23" s="40"/>
      <c r="AK23" s="31"/>
      <c r="AL23" s="65">
        <f t="shared" si="0"/>
        <v>0</v>
      </c>
      <c r="AM23" s="66">
        <f t="shared" si="1"/>
        <v>0</v>
      </c>
      <c r="AN23" s="67">
        <f t="shared" si="2"/>
        <v>0</v>
      </c>
      <c r="AO23" s="66">
        <f t="shared" si="3"/>
        <v>0</v>
      </c>
      <c r="AP23" s="77"/>
      <c r="AQ23" s="78" t="s">
        <v>42</v>
      </c>
    </row>
    <row r="24" spans="1:43" ht="15" customHeight="1">
      <c r="B24" s="45"/>
      <c r="C24" s="22"/>
      <c r="D24" s="23"/>
      <c r="E24" s="23"/>
      <c r="F24" s="98"/>
      <c r="G24" s="46"/>
      <c r="H24" s="26"/>
      <c r="I24" s="26"/>
      <c r="J24" s="26"/>
      <c r="K24" s="26"/>
      <c r="L24" s="156"/>
      <c r="M24" s="147"/>
      <c r="N24" s="26"/>
      <c r="O24" s="26"/>
      <c r="P24" s="26"/>
      <c r="Q24" s="26"/>
      <c r="R24" s="26"/>
      <c r="S24" s="156"/>
      <c r="T24" s="147"/>
      <c r="U24" s="147"/>
      <c r="V24" s="26"/>
      <c r="W24" s="26"/>
      <c r="X24" s="26"/>
      <c r="Y24" s="26"/>
      <c r="Z24" s="156"/>
      <c r="AA24" s="147"/>
      <c r="AB24" s="26"/>
      <c r="AC24" s="26"/>
      <c r="AD24" s="26"/>
      <c r="AE24" s="26"/>
      <c r="AF24" s="26"/>
      <c r="AG24" s="156"/>
      <c r="AH24" s="147"/>
      <c r="AI24" s="23"/>
      <c r="AJ24" s="23"/>
      <c r="AK24" s="24"/>
      <c r="AL24" s="61"/>
      <c r="AM24" s="62"/>
      <c r="AN24" s="63"/>
      <c r="AO24" s="62"/>
      <c r="AQ24" s="78"/>
    </row>
    <row r="25" spans="1:43" ht="25.5" customHeight="1">
      <c r="A25" s="3">
        <v>11</v>
      </c>
      <c r="B25" s="88"/>
      <c r="C25" s="22"/>
      <c r="D25" s="28"/>
      <c r="E25" s="28"/>
      <c r="F25" s="99"/>
      <c r="G25" s="100"/>
      <c r="H25" s="28"/>
      <c r="I25" s="40"/>
      <c r="J25" s="40"/>
      <c r="K25" s="40"/>
      <c r="L25" s="158"/>
      <c r="M25" s="148"/>
      <c r="N25" s="20"/>
      <c r="O25" s="40"/>
      <c r="P25" s="40"/>
      <c r="Q25" s="40"/>
      <c r="R25" s="40"/>
      <c r="S25" s="158"/>
      <c r="T25" s="148"/>
      <c r="U25" s="148"/>
      <c r="V25" s="40"/>
      <c r="W25" s="40"/>
      <c r="X25" s="40"/>
      <c r="Y25" s="40"/>
      <c r="Z25" s="158"/>
      <c r="AA25" s="149"/>
      <c r="AB25" s="40"/>
      <c r="AC25" s="40"/>
      <c r="AD25" s="40"/>
      <c r="AE25" s="40"/>
      <c r="AF25" s="28"/>
      <c r="AG25" s="158"/>
      <c r="AH25" s="148"/>
      <c r="AI25" s="28"/>
      <c r="AJ25" s="40"/>
      <c r="AK25" s="60"/>
      <c r="AL25" s="65">
        <f t="shared" si="0"/>
        <v>0</v>
      </c>
      <c r="AM25" s="66">
        <f t="shared" si="1"/>
        <v>0</v>
      </c>
      <c r="AN25" s="67">
        <f t="shared" si="2"/>
        <v>0</v>
      </c>
      <c r="AO25" s="66">
        <f t="shared" si="3"/>
        <v>0</v>
      </c>
      <c r="AP25" s="77"/>
      <c r="AQ25" s="79" t="s">
        <v>44</v>
      </c>
    </row>
    <row r="26" spans="1:43" ht="15" customHeight="1">
      <c r="B26" s="45"/>
      <c r="C26" s="22"/>
      <c r="D26" s="23"/>
      <c r="E26" s="23"/>
      <c r="F26" s="98"/>
      <c r="G26" s="46"/>
      <c r="H26" s="26"/>
      <c r="I26" s="26"/>
      <c r="J26" s="26"/>
      <c r="K26" s="26"/>
      <c r="L26" s="156"/>
      <c r="M26" s="147"/>
      <c r="N26" s="26"/>
      <c r="O26" s="26"/>
      <c r="P26" s="26"/>
      <c r="Q26" s="26"/>
      <c r="R26" s="26"/>
      <c r="S26" s="156"/>
      <c r="T26" s="147"/>
      <c r="U26" s="147"/>
      <c r="V26" s="26"/>
      <c r="W26" s="26"/>
      <c r="X26" s="26"/>
      <c r="Y26" s="26"/>
      <c r="Z26" s="156"/>
      <c r="AA26" s="147"/>
      <c r="AB26" s="26"/>
      <c r="AC26" s="26"/>
      <c r="AD26" s="26"/>
      <c r="AE26" s="26"/>
      <c r="AF26" s="26"/>
      <c r="AG26" s="156"/>
      <c r="AH26" s="147"/>
      <c r="AI26" s="23"/>
      <c r="AJ26" s="23"/>
      <c r="AK26" s="24"/>
      <c r="AL26" s="61"/>
      <c r="AM26" s="62"/>
      <c r="AN26" s="63"/>
      <c r="AO26" s="62"/>
    </row>
    <row r="27" spans="1:43" ht="25.5" customHeight="1">
      <c r="A27" s="3">
        <v>12</v>
      </c>
      <c r="B27" s="89" t="s">
        <v>66</v>
      </c>
      <c r="C27" s="127" t="s">
        <v>79</v>
      </c>
      <c r="D27" s="28"/>
      <c r="E27" s="28"/>
      <c r="F27" s="99"/>
      <c r="G27" s="87" t="s">
        <v>18</v>
      </c>
      <c r="H27" s="28" t="s">
        <v>19</v>
      </c>
      <c r="I27" s="40" t="s">
        <v>19</v>
      </c>
      <c r="J27" s="32" t="s">
        <v>24</v>
      </c>
      <c r="K27" s="32" t="s">
        <v>24</v>
      </c>
      <c r="L27" s="158" t="s">
        <v>18</v>
      </c>
      <c r="M27" s="148" t="s">
        <v>18</v>
      </c>
      <c r="N27" s="20" t="s">
        <v>19</v>
      </c>
      <c r="O27" s="32" t="s">
        <v>20</v>
      </c>
      <c r="P27" s="32" t="s">
        <v>24</v>
      </c>
      <c r="Q27" s="32" t="s">
        <v>24</v>
      </c>
      <c r="R27" s="28" t="s">
        <v>18</v>
      </c>
      <c r="S27" s="158" t="s">
        <v>19</v>
      </c>
      <c r="T27" s="148" t="s">
        <v>19</v>
      </c>
      <c r="U27" s="149" t="s">
        <v>24</v>
      </c>
      <c r="V27" s="32" t="s">
        <v>24</v>
      </c>
      <c r="W27" s="28" t="s">
        <v>18</v>
      </c>
      <c r="X27" s="32" t="s">
        <v>24</v>
      </c>
      <c r="Y27" s="32" t="s">
        <v>24</v>
      </c>
      <c r="Z27" s="158" t="s">
        <v>18</v>
      </c>
      <c r="AA27" s="149" t="s">
        <v>19</v>
      </c>
      <c r="AB27" s="40" t="s">
        <v>19</v>
      </c>
      <c r="AC27" s="32" t="s">
        <v>24</v>
      </c>
      <c r="AD27" s="32" t="s">
        <v>24</v>
      </c>
      <c r="AE27" s="28" t="s">
        <v>18</v>
      </c>
      <c r="AF27" s="28" t="s">
        <v>19</v>
      </c>
      <c r="AG27" s="158" t="s">
        <v>18</v>
      </c>
      <c r="AH27" s="148" t="s">
        <v>18</v>
      </c>
      <c r="AI27" s="32" t="s">
        <v>24</v>
      </c>
      <c r="AJ27" s="32" t="s">
        <v>24</v>
      </c>
      <c r="AK27" s="31" t="s">
        <v>18</v>
      </c>
      <c r="AL27" s="65">
        <f t="shared" si="0"/>
        <v>10</v>
      </c>
      <c r="AM27" s="66">
        <f t="shared" si="1"/>
        <v>1</v>
      </c>
      <c r="AN27" s="67">
        <f t="shared" si="2"/>
        <v>6</v>
      </c>
      <c r="AO27" s="66">
        <f t="shared" si="3"/>
        <v>0</v>
      </c>
      <c r="AP27" s="76"/>
      <c r="AQ27" s="80" t="s">
        <v>46</v>
      </c>
    </row>
    <row r="28" spans="1:43" ht="15" customHeight="1">
      <c r="B28" s="45"/>
      <c r="C28" s="22"/>
      <c r="D28" s="23"/>
      <c r="E28" s="23"/>
      <c r="F28" s="98"/>
      <c r="G28" s="46"/>
      <c r="H28" s="26"/>
      <c r="I28" s="26"/>
      <c r="J28" s="26"/>
      <c r="K28" s="26"/>
      <c r="L28" s="156"/>
      <c r="M28" s="147"/>
      <c r="N28" s="26"/>
      <c r="O28" s="26"/>
      <c r="P28" s="26"/>
      <c r="Q28" s="26"/>
      <c r="R28" s="26"/>
      <c r="S28" s="156"/>
      <c r="T28" s="147"/>
      <c r="U28" s="147"/>
      <c r="V28" s="26"/>
      <c r="W28" s="26"/>
      <c r="X28" s="26"/>
      <c r="Y28" s="26"/>
      <c r="Z28" s="156"/>
      <c r="AA28" s="147"/>
      <c r="AB28" s="26"/>
      <c r="AC28" s="26"/>
      <c r="AD28" s="26"/>
      <c r="AE28" s="26"/>
      <c r="AF28" s="26"/>
      <c r="AG28" s="156"/>
      <c r="AH28" s="147"/>
      <c r="AI28" s="23"/>
      <c r="AJ28" s="23"/>
      <c r="AK28" s="24"/>
      <c r="AL28" s="61"/>
      <c r="AM28" s="62"/>
      <c r="AN28" s="63"/>
      <c r="AO28" s="62"/>
    </row>
    <row r="29" spans="1:43" ht="25.5" customHeight="1">
      <c r="A29" s="3">
        <v>13</v>
      </c>
      <c r="B29" s="101" t="s">
        <v>48</v>
      </c>
      <c r="C29" s="127" t="s">
        <v>80</v>
      </c>
      <c r="D29" s="28"/>
      <c r="E29" s="28"/>
      <c r="F29" s="95"/>
      <c r="G29" s="87" t="s">
        <v>24</v>
      </c>
      <c r="H29" s="28" t="s">
        <v>18</v>
      </c>
      <c r="I29" s="40" t="s">
        <v>19</v>
      </c>
      <c r="J29" s="28" t="s">
        <v>18</v>
      </c>
      <c r="K29" s="28" t="s">
        <v>18</v>
      </c>
      <c r="L29" s="158" t="s">
        <v>19</v>
      </c>
      <c r="M29" s="149" t="s">
        <v>24</v>
      </c>
      <c r="N29" s="32" t="s">
        <v>24</v>
      </c>
      <c r="O29" s="28" t="s">
        <v>18</v>
      </c>
      <c r="P29" s="40" t="s">
        <v>19</v>
      </c>
      <c r="Q29" s="32" t="s">
        <v>24</v>
      </c>
      <c r="R29" s="32" t="s">
        <v>24</v>
      </c>
      <c r="S29" s="158" t="s">
        <v>18</v>
      </c>
      <c r="T29" s="149" t="s">
        <v>20</v>
      </c>
      <c r="U29" s="149" t="s">
        <v>24</v>
      </c>
      <c r="V29" s="32" t="s">
        <v>24</v>
      </c>
      <c r="W29" s="40" t="s">
        <v>19</v>
      </c>
      <c r="X29" s="28" t="s">
        <v>18</v>
      </c>
      <c r="Y29" s="40" t="s">
        <v>19</v>
      </c>
      <c r="Z29" s="157" t="s">
        <v>24</v>
      </c>
      <c r="AA29" s="149" t="s">
        <v>24</v>
      </c>
      <c r="AB29" s="28" t="s">
        <v>18</v>
      </c>
      <c r="AC29" s="32" t="s">
        <v>24</v>
      </c>
      <c r="AD29" s="32" t="s">
        <v>24</v>
      </c>
      <c r="AE29" s="28" t="s">
        <v>18</v>
      </c>
      <c r="AF29" s="28" t="s">
        <v>18</v>
      </c>
      <c r="AG29" s="158" t="s">
        <v>19</v>
      </c>
      <c r="AH29" s="149" t="s">
        <v>24</v>
      </c>
      <c r="AI29" s="32" t="s">
        <v>24</v>
      </c>
      <c r="AJ29" s="28" t="s">
        <v>18</v>
      </c>
      <c r="AK29" s="31" t="s">
        <v>19</v>
      </c>
      <c r="AL29" s="65">
        <f t="shared" si="0"/>
        <v>10</v>
      </c>
      <c r="AM29" s="66">
        <f t="shared" si="1"/>
        <v>1</v>
      </c>
      <c r="AN29" s="67">
        <f t="shared" si="2"/>
        <v>6.5</v>
      </c>
      <c r="AO29" s="66">
        <f t="shared" si="3"/>
        <v>0</v>
      </c>
      <c r="AQ29" s="28" t="s">
        <v>31</v>
      </c>
    </row>
    <row r="30" spans="1:43" ht="15" customHeight="1">
      <c r="B30" s="45"/>
      <c r="C30" s="22"/>
      <c r="D30" s="23"/>
      <c r="E30" s="23"/>
      <c r="F30" s="98"/>
      <c r="G30" s="46"/>
      <c r="H30" s="26"/>
      <c r="I30" s="26"/>
      <c r="J30" s="26"/>
      <c r="K30" s="26"/>
      <c r="L30" s="156"/>
      <c r="M30" s="147"/>
      <c r="N30" s="26"/>
      <c r="O30" s="26"/>
      <c r="P30" s="26"/>
      <c r="Q30" s="26"/>
      <c r="R30" s="26"/>
      <c r="S30" s="156"/>
      <c r="T30" s="147"/>
      <c r="U30" s="147"/>
      <c r="V30" s="26"/>
      <c r="W30" s="26"/>
      <c r="X30" s="26"/>
      <c r="Y30" s="26"/>
      <c r="Z30" s="156"/>
      <c r="AA30" s="147"/>
      <c r="AB30" s="26"/>
      <c r="AC30" s="26"/>
      <c r="AD30" s="26"/>
      <c r="AE30" s="26"/>
      <c r="AF30" s="26"/>
      <c r="AG30" s="156"/>
      <c r="AH30" s="147"/>
      <c r="AI30" s="23"/>
      <c r="AJ30" s="23"/>
      <c r="AK30" s="24"/>
      <c r="AL30" s="61"/>
      <c r="AM30" s="62"/>
      <c r="AN30" s="63"/>
      <c r="AO30" s="62"/>
    </row>
    <row r="31" spans="1:43" ht="25.5" customHeight="1">
      <c r="A31" s="3">
        <v>14</v>
      </c>
      <c r="B31" s="88" t="s">
        <v>29</v>
      </c>
      <c r="C31" s="127" t="s">
        <v>81</v>
      </c>
      <c r="D31" s="28"/>
      <c r="E31" s="28"/>
      <c r="F31" s="99"/>
      <c r="G31" s="87" t="s">
        <v>24</v>
      </c>
      <c r="H31" s="32" t="s">
        <v>24</v>
      </c>
      <c r="I31" s="28" t="s">
        <v>18</v>
      </c>
      <c r="J31" s="40" t="s">
        <v>19</v>
      </c>
      <c r="K31" s="32" t="s">
        <v>24</v>
      </c>
      <c r="L31" s="157" t="s">
        <v>24</v>
      </c>
      <c r="M31" s="148" t="s">
        <v>18</v>
      </c>
      <c r="N31" s="20" t="s">
        <v>19</v>
      </c>
      <c r="O31" s="32" t="s">
        <v>24</v>
      </c>
      <c r="P31" s="32" t="s">
        <v>24</v>
      </c>
      <c r="Q31" s="28" t="s">
        <v>18</v>
      </c>
      <c r="R31" s="28" t="s">
        <v>18</v>
      </c>
      <c r="S31" s="158" t="s">
        <v>19</v>
      </c>
      <c r="T31" s="148" t="s">
        <v>19</v>
      </c>
      <c r="U31" s="148" t="s">
        <v>19</v>
      </c>
      <c r="V31" s="28" t="s">
        <v>18</v>
      </c>
      <c r="W31" s="32" t="s">
        <v>24</v>
      </c>
      <c r="X31" s="32" t="s">
        <v>24</v>
      </c>
      <c r="Y31" s="28" t="s">
        <v>18</v>
      </c>
      <c r="Z31" s="158" t="s">
        <v>19</v>
      </c>
      <c r="AA31" s="149" t="s">
        <v>24</v>
      </c>
      <c r="AB31" s="32" t="s">
        <v>24</v>
      </c>
      <c r="AC31" s="28" t="s">
        <v>18</v>
      </c>
      <c r="AD31" s="40" t="s">
        <v>19</v>
      </c>
      <c r="AE31" s="32" t="s">
        <v>24</v>
      </c>
      <c r="AF31" s="32" t="s">
        <v>24</v>
      </c>
      <c r="AG31" s="158" t="s">
        <v>18</v>
      </c>
      <c r="AH31" s="148" t="s">
        <v>19</v>
      </c>
      <c r="AI31" s="28" t="s">
        <v>18</v>
      </c>
      <c r="AJ31" s="28" t="s">
        <v>18</v>
      </c>
      <c r="AK31" s="29" t="s">
        <v>24</v>
      </c>
      <c r="AL31" s="65">
        <f t="shared" si="0"/>
        <v>10</v>
      </c>
      <c r="AM31" s="66">
        <f t="shared" si="1"/>
        <v>0</v>
      </c>
      <c r="AN31" s="67">
        <f t="shared" si="2"/>
        <v>6.5</v>
      </c>
      <c r="AO31" s="66">
        <f t="shared" si="3"/>
        <v>0</v>
      </c>
      <c r="AQ31" s="28" t="s">
        <v>67</v>
      </c>
    </row>
    <row r="32" spans="1:43" ht="15" customHeight="1">
      <c r="B32" s="45"/>
      <c r="C32" s="22"/>
      <c r="D32" s="23"/>
      <c r="E32" s="23"/>
      <c r="F32" s="98"/>
      <c r="G32" s="46"/>
      <c r="H32" s="26"/>
      <c r="I32" s="26"/>
      <c r="J32" s="26"/>
      <c r="K32" s="26"/>
      <c r="L32" s="156"/>
      <c r="M32" s="147"/>
      <c r="N32" s="26"/>
      <c r="O32" s="26"/>
      <c r="P32" s="26"/>
      <c r="Q32" s="26"/>
      <c r="R32" s="26"/>
      <c r="S32" s="156"/>
      <c r="T32" s="147"/>
      <c r="U32" s="147"/>
      <c r="V32" s="26"/>
      <c r="W32" s="26"/>
      <c r="X32" s="26"/>
      <c r="Y32" s="26"/>
      <c r="Z32" s="156"/>
      <c r="AA32" s="147"/>
      <c r="AB32" s="26"/>
      <c r="AC32" s="26"/>
      <c r="AD32" s="26"/>
      <c r="AE32" s="26"/>
      <c r="AF32" s="26"/>
      <c r="AG32" s="156"/>
      <c r="AH32" s="147"/>
      <c r="AI32" s="23"/>
      <c r="AJ32" s="23"/>
      <c r="AK32" s="24"/>
      <c r="AL32" s="61"/>
      <c r="AM32" s="62"/>
      <c r="AN32" s="63"/>
      <c r="AO32" s="62"/>
    </row>
    <row r="33" spans="1:43" ht="25.5" customHeight="1">
      <c r="A33" s="3">
        <v>15</v>
      </c>
      <c r="B33" s="88" t="s">
        <v>29</v>
      </c>
      <c r="C33" s="127" t="s">
        <v>82</v>
      </c>
      <c r="D33" s="28"/>
      <c r="E33" s="28"/>
      <c r="F33" s="99"/>
      <c r="G33" s="100" t="s">
        <v>19</v>
      </c>
      <c r="H33" s="28" t="s">
        <v>19</v>
      </c>
      <c r="I33" s="40"/>
      <c r="J33" s="40" t="s">
        <v>19</v>
      </c>
      <c r="K33" s="40" t="s">
        <v>19</v>
      </c>
      <c r="L33" s="158"/>
      <c r="M33" s="148" t="s">
        <v>19</v>
      </c>
      <c r="N33" s="20"/>
      <c r="O33" s="40"/>
      <c r="P33" s="40" t="s">
        <v>19</v>
      </c>
      <c r="Q33" s="40" t="s">
        <v>19</v>
      </c>
      <c r="R33" s="40" t="s">
        <v>19</v>
      </c>
      <c r="S33" s="158"/>
      <c r="T33" s="148"/>
      <c r="U33" s="148" t="s">
        <v>19</v>
      </c>
      <c r="V33" s="40"/>
      <c r="W33" s="132" t="s">
        <v>99</v>
      </c>
      <c r="X33" s="40" t="s">
        <v>19</v>
      </c>
      <c r="Y33" s="40" t="s">
        <v>19</v>
      </c>
      <c r="Z33" s="158"/>
      <c r="AA33" s="149"/>
      <c r="AB33" s="32" t="s">
        <v>20</v>
      </c>
      <c r="AC33" s="40" t="s">
        <v>19</v>
      </c>
      <c r="AD33" s="40"/>
      <c r="AE33" s="40" t="s">
        <v>19</v>
      </c>
      <c r="AF33" s="28" t="s">
        <v>19</v>
      </c>
      <c r="AG33" s="158"/>
      <c r="AH33" s="148"/>
      <c r="AI33" s="28" t="s">
        <v>19</v>
      </c>
      <c r="AJ33" s="40" t="s">
        <v>19</v>
      </c>
      <c r="AK33" s="31" t="s">
        <v>19</v>
      </c>
      <c r="AL33" s="65">
        <f t="shared" si="0"/>
        <v>0</v>
      </c>
      <c r="AM33" s="66">
        <f t="shared" si="1"/>
        <v>1</v>
      </c>
      <c r="AN33" s="67">
        <f t="shared" si="2"/>
        <v>0</v>
      </c>
      <c r="AO33" s="66">
        <f t="shared" si="3"/>
        <v>0</v>
      </c>
    </row>
    <row r="34" spans="1:43" ht="15" customHeight="1">
      <c r="B34" s="45"/>
      <c r="C34" s="22"/>
      <c r="D34" s="23"/>
      <c r="E34" s="23"/>
      <c r="F34" s="98"/>
      <c r="G34" s="46"/>
      <c r="H34" s="26"/>
      <c r="I34" s="26"/>
      <c r="J34" s="26"/>
      <c r="K34" s="26"/>
      <c r="L34" s="156"/>
      <c r="M34" s="147"/>
      <c r="N34" s="26"/>
      <c r="O34" s="26"/>
      <c r="P34" s="26"/>
      <c r="Q34" s="26"/>
      <c r="R34" s="26"/>
      <c r="S34" s="156"/>
      <c r="T34" s="147"/>
      <c r="U34" s="147"/>
      <c r="V34" s="26"/>
      <c r="W34" s="26"/>
      <c r="X34" s="26"/>
      <c r="Y34" s="26"/>
      <c r="Z34" s="156"/>
      <c r="AA34" s="147"/>
      <c r="AB34" s="26"/>
      <c r="AC34" s="26"/>
      <c r="AD34" s="26"/>
      <c r="AE34" s="26"/>
      <c r="AF34" s="26"/>
      <c r="AG34" s="156"/>
      <c r="AH34" s="147"/>
      <c r="AI34" s="23"/>
      <c r="AJ34" s="23"/>
      <c r="AK34" s="24"/>
      <c r="AL34" s="61"/>
      <c r="AM34" s="62"/>
      <c r="AN34" s="63"/>
      <c r="AO34" s="62"/>
      <c r="AQ34" s="77"/>
    </row>
    <row r="35" spans="1:43" ht="25.5" customHeight="1">
      <c r="A35" s="3">
        <v>16</v>
      </c>
      <c r="B35" s="139" t="s">
        <v>95</v>
      </c>
      <c r="C35" s="127" t="s">
        <v>83</v>
      </c>
      <c r="D35" s="28"/>
      <c r="E35" s="28"/>
      <c r="F35" s="99"/>
      <c r="G35" s="100"/>
      <c r="H35" s="28"/>
      <c r="I35" s="40"/>
      <c r="J35" s="40"/>
      <c r="K35" s="40"/>
      <c r="L35" s="157" t="s">
        <v>24</v>
      </c>
      <c r="M35" s="149" t="s">
        <v>24</v>
      </c>
      <c r="N35" s="20"/>
      <c r="O35" s="40"/>
      <c r="P35" s="40"/>
      <c r="Q35" s="40"/>
      <c r="R35" s="40"/>
      <c r="S35" s="158"/>
      <c r="T35" s="149" t="s">
        <v>24</v>
      </c>
      <c r="U35" s="149" t="s">
        <v>24</v>
      </c>
      <c r="V35" s="40"/>
      <c r="W35" s="40"/>
      <c r="X35" s="40"/>
      <c r="Y35" s="40"/>
      <c r="Z35" s="158"/>
      <c r="AA35" s="149"/>
      <c r="AB35" s="40"/>
      <c r="AC35" s="40"/>
      <c r="AD35" s="40"/>
      <c r="AE35" s="40"/>
      <c r="AF35" s="28"/>
      <c r="AG35" s="157" t="s">
        <v>24</v>
      </c>
      <c r="AH35" s="149" t="s">
        <v>24</v>
      </c>
      <c r="AI35" s="28"/>
      <c r="AJ35" s="40"/>
      <c r="AK35" s="31"/>
      <c r="AL35" s="65">
        <f t="shared" si="0"/>
        <v>0</v>
      </c>
      <c r="AM35" s="66">
        <f t="shared" si="1"/>
        <v>0</v>
      </c>
      <c r="AN35" s="67">
        <f t="shared" si="2"/>
        <v>3</v>
      </c>
      <c r="AO35" s="66">
        <f t="shared" si="3"/>
        <v>0</v>
      </c>
    </row>
    <row r="36" spans="1:43" ht="15" customHeight="1">
      <c r="B36" s="45"/>
      <c r="C36" s="22"/>
      <c r="D36" s="23"/>
      <c r="E36" s="23"/>
      <c r="F36" s="98"/>
      <c r="G36" s="46"/>
      <c r="H36" s="26"/>
      <c r="I36" s="26"/>
      <c r="J36" s="26"/>
      <c r="K36" s="26"/>
      <c r="L36" s="156"/>
      <c r="M36" s="147"/>
      <c r="N36" s="26"/>
      <c r="O36" s="26"/>
      <c r="P36" s="26"/>
      <c r="Q36" s="26"/>
      <c r="R36" s="26"/>
      <c r="S36" s="156"/>
      <c r="T36" s="147"/>
      <c r="U36" s="147"/>
      <c r="V36" s="26"/>
      <c r="W36" s="26"/>
      <c r="X36" s="26"/>
      <c r="Y36" s="26"/>
      <c r="Z36" s="156"/>
      <c r="AA36" s="147"/>
      <c r="AB36" s="26"/>
      <c r="AC36" s="26"/>
      <c r="AD36" s="26"/>
      <c r="AE36" s="26"/>
      <c r="AF36" s="26"/>
      <c r="AG36" s="156"/>
      <c r="AH36" s="147"/>
      <c r="AI36" s="23"/>
      <c r="AJ36" s="23"/>
      <c r="AK36" s="24"/>
      <c r="AL36" s="61"/>
      <c r="AM36" s="62"/>
      <c r="AN36" s="63"/>
      <c r="AO36" s="62"/>
      <c r="AQ36" s="77"/>
    </row>
    <row r="37" spans="1:43" ht="25.5" customHeight="1">
      <c r="A37" s="3">
        <v>17</v>
      </c>
      <c r="B37" s="88"/>
      <c r="C37" s="127"/>
      <c r="D37" s="28"/>
      <c r="E37" s="28"/>
      <c r="F37" s="99"/>
      <c r="G37" s="100"/>
      <c r="H37" s="28"/>
      <c r="I37" s="40"/>
      <c r="J37" s="40"/>
      <c r="K37" s="40"/>
      <c r="L37" s="158"/>
      <c r="M37" s="148"/>
      <c r="N37" s="20"/>
      <c r="O37" s="40"/>
      <c r="P37" s="40"/>
      <c r="Q37" s="40"/>
      <c r="R37" s="40"/>
      <c r="S37" s="158"/>
      <c r="T37" s="148"/>
      <c r="U37" s="148"/>
      <c r="V37" s="40"/>
      <c r="W37" s="40"/>
      <c r="X37" s="40"/>
      <c r="Y37" s="40"/>
      <c r="Z37" s="158"/>
      <c r="AA37" s="149"/>
      <c r="AB37" s="40"/>
      <c r="AC37" s="40"/>
      <c r="AD37" s="40"/>
      <c r="AE37" s="40"/>
      <c r="AF37" s="28"/>
      <c r="AG37" s="158"/>
      <c r="AH37" s="148"/>
      <c r="AI37" s="28"/>
      <c r="AJ37" s="40"/>
      <c r="AK37" s="31"/>
      <c r="AL37" s="65">
        <f t="shared" si="0"/>
        <v>0</v>
      </c>
      <c r="AM37" s="66">
        <f t="shared" si="1"/>
        <v>0</v>
      </c>
      <c r="AN37" s="67">
        <f t="shared" si="2"/>
        <v>0</v>
      </c>
      <c r="AO37" s="66">
        <f t="shared" si="3"/>
        <v>0</v>
      </c>
      <c r="AP37" s="106"/>
      <c r="AQ37" s="77"/>
    </row>
    <row r="38" spans="1:43" ht="15" customHeight="1">
      <c r="B38" s="45"/>
      <c r="C38" s="22"/>
      <c r="D38" s="23"/>
      <c r="E38" s="23"/>
      <c r="F38" s="98"/>
      <c r="G38" s="46"/>
      <c r="H38" s="26"/>
      <c r="I38" s="26"/>
      <c r="J38" s="26"/>
      <c r="K38" s="26"/>
      <c r="L38" s="156"/>
      <c r="M38" s="147"/>
      <c r="N38" s="26"/>
      <c r="O38" s="26"/>
      <c r="P38" s="26"/>
      <c r="Q38" s="26"/>
      <c r="R38" s="26"/>
      <c r="S38" s="156"/>
      <c r="T38" s="147"/>
      <c r="U38" s="147"/>
      <c r="V38" s="26"/>
      <c r="W38" s="26"/>
      <c r="X38" s="26"/>
      <c r="Y38" s="26"/>
      <c r="Z38" s="156"/>
      <c r="AA38" s="147"/>
      <c r="AB38" s="26"/>
      <c r="AC38" s="26"/>
      <c r="AD38" s="26"/>
      <c r="AE38" s="26"/>
      <c r="AF38" s="26"/>
      <c r="AG38" s="156"/>
      <c r="AH38" s="147"/>
      <c r="AI38" s="23"/>
      <c r="AJ38" s="23"/>
      <c r="AK38" s="24"/>
      <c r="AL38" s="61"/>
      <c r="AM38" s="62"/>
      <c r="AN38" s="63"/>
      <c r="AO38" s="62"/>
    </row>
    <row r="39" spans="1:43" ht="25.5" customHeight="1">
      <c r="A39" s="3">
        <v>18</v>
      </c>
      <c r="B39" s="101"/>
      <c r="C39" s="22"/>
      <c r="D39" s="28"/>
      <c r="E39" s="34"/>
      <c r="F39" s="103"/>
      <c r="G39" s="102"/>
      <c r="H39" s="34"/>
      <c r="I39" s="34"/>
      <c r="J39" s="34"/>
      <c r="K39" s="34"/>
      <c r="L39" s="159"/>
      <c r="M39" s="150"/>
      <c r="N39" s="34"/>
      <c r="O39" s="34"/>
      <c r="P39" s="34"/>
      <c r="Q39" s="34"/>
      <c r="R39" s="34"/>
      <c r="S39" s="159"/>
      <c r="T39" s="150"/>
      <c r="U39" s="150"/>
      <c r="V39" s="34"/>
      <c r="W39" s="34"/>
      <c r="X39" s="34"/>
      <c r="Y39" s="34"/>
      <c r="Z39" s="159"/>
      <c r="AA39" s="150"/>
      <c r="AB39" s="34"/>
      <c r="AC39" s="34"/>
      <c r="AD39" s="34"/>
      <c r="AE39" s="34"/>
      <c r="AF39" s="34"/>
      <c r="AG39" s="159"/>
      <c r="AH39" s="150"/>
      <c r="AI39" s="34"/>
      <c r="AJ39" s="34"/>
      <c r="AK39" s="35"/>
      <c r="AL39" s="65">
        <f t="shared" si="0"/>
        <v>0</v>
      </c>
      <c r="AM39" s="66">
        <f t="shared" si="1"/>
        <v>0</v>
      </c>
      <c r="AN39" s="67">
        <f t="shared" si="2"/>
        <v>0</v>
      </c>
      <c r="AO39" s="66">
        <f t="shared" si="3"/>
        <v>0</v>
      </c>
    </row>
    <row r="40" spans="1:43" ht="15" customHeight="1">
      <c r="B40" s="45"/>
      <c r="C40" s="22"/>
      <c r="D40" s="23"/>
      <c r="E40" s="23"/>
      <c r="F40" s="98"/>
      <c r="G40" s="46"/>
      <c r="H40" s="26"/>
      <c r="I40" s="26"/>
      <c r="J40" s="26"/>
      <c r="K40" s="26"/>
      <c r="L40" s="156"/>
      <c r="M40" s="147"/>
      <c r="N40" s="26"/>
      <c r="O40" s="26"/>
      <c r="P40" s="26"/>
      <c r="Q40" s="26"/>
      <c r="R40" s="26"/>
      <c r="S40" s="156"/>
      <c r="T40" s="147"/>
      <c r="U40" s="147"/>
      <c r="V40" s="26"/>
      <c r="W40" s="26"/>
      <c r="X40" s="26"/>
      <c r="Y40" s="26"/>
      <c r="Z40" s="156"/>
      <c r="AA40" s="147"/>
      <c r="AB40" s="26"/>
      <c r="AC40" s="26"/>
      <c r="AD40" s="26"/>
      <c r="AE40" s="26"/>
      <c r="AF40" s="26"/>
      <c r="AG40" s="156"/>
      <c r="AH40" s="147"/>
      <c r="AI40" s="23"/>
      <c r="AJ40" s="23"/>
      <c r="AK40" s="24"/>
      <c r="AL40" s="61"/>
      <c r="AM40" s="62"/>
      <c r="AN40" s="63"/>
      <c r="AO40" s="62"/>
    </row>
    <row r="41" spans="1:43" ht="25.5" customHeight="1">
      <c r="A41" s="3">
        <v>19</v>
      </c>
      <c r="B41" s="88"/>
      <c r="C41" s="22"/>
      <c r="D41" s="28"/>
      <c r="E41" s="28"/>
      <c r="F41" s="99"/>
      <c r="G41" s="100"/>
      <c r="H41" s="40"/>
      <c r="I41" s="40"/>
      <c r="J41" s="40"/>
      <c r="K41" s="40"/>
      <c r="L41" s="158"/>
      <c r="M41" s="148"/>
      <c r="N41" s="40"/>
      <c r="O41" s="40"/>
      <c r="P41" s="40"/>
      <c r="Q41" s="40"/>
      <c r="R41" s="40"/>
      <c r="S41" s="158"/>
      <c r="T41" s="148"/>
      <c r="U41" s="148"/>
      <c r="V41" s="40"/>
      <c r="W41" s="40"/>
      <c r="X41" s="40"/>
      <c r="Y41" s="40"/>
      <c r="Z41" s="158"/>
      <c r="AA41" s="148"/>
      <c r="AB41" s="40"/>
      <c r="AC41" s="40"/>
      <c r="AD41" s="40"/>
      <c r="AE41" s="40"/>
      <c r="AF41" s="40"/>
      <c r="AG41" s="158"/>
      <c r="AH41" s="148"/>
      <c r="AI41" s="28"/>
      <c r="AJ41" s="28"/>
      <c r="AK41" s="31"/>
      <c r="AL41" s="65">
        <f t="shared" si="0"/>
        <v>0</v>
      </c>
      <c r="AM41" s="66">
        <f t="shared" si="1"/>
        <v>0</v>
      </c>
      <c r="AN41" s="67">
        <f t="shared" si="2"/>
        <v>0</v>
      </c>
      <c r="AO41" s="66">
        <f t="shared" si="3"/>
        <v>0</v>
      </c>
    </row>
    <row r="42" spans="1:43" ht="15" customHeight="1">
      <c r="B42" s="45"/>
      <c r="C42" s="22"/>
      <c r="D42" s="23"/>
      <c r="E42" s="23"/>
      <c r="F42" s="98"/>
      <c r="G42" s="46"/>
      <c r="H42" s="26"/>
      <c r="I42" s="26"/>
      <c r="J42" s="26"/>
      <c r="K42" s="26"/>
      <c r="L42" s="156"/>
      <c r="M42" s="147"/>
      <c r="N42" s="26"/>
      <c r="O42" s="26"/>
      <c r="P42" s="26"/>
      <c r="Q42" s="26"/>
      <c r="R42" s="26"/>
      <c r="S42" s="156"/>
      <c r="T42" s="147"/>
      <c r="U42" s="147"/>
      <c r="V42" s="26"/>
      <c r="W42" s="26"/>
      <c r="X42" s="26"/>
      <c r="Y42" s="26"/>
      <c r="Z42" s="156"/>
      <c r="AA42" s="147"/>
      <c r="AB42" s="26"/>
      <c r="AC42" s="26"/>
      <c r="AD42" s="26"/>
      <c r="AE42" s="26"/>
      <c r="AF42" s="26"/>
      <c r="AG42" s="156"/>
      <c r="AH42" s="147"/>
      <c r="AI42" s="23"/>
      <c r="AJ42" s="23"/>
      <c r="AK42" s="24"/>
      <c r="AL42" s="61"/>
      <c r="AM42" s="62"/>
      <c r="AN42" s="63"/>
      <c r="AO42" s="62"/>
    </row>
    <row r="43" spans="1:43" ht="25.5" customHeight="1">
      <c r="A43" s="3">
        <v>20</v>
      </c>
      <c r="B43" s="88"/>
      <c r="C43" s="22"/>
      <c r="D43" s="28"/>
      <c r="E43" s="28"/>
      <c r="F43" s="99"/>
      <c r="G43" s="100"/>
      <c r="H43" s="40"/>
      <c r="I43" s="40"/>
      <c r="J43" s="40"/>
      <c r="K43" s="40"/>
      <c r="L43" s="158"/>
      <c r="M43" s="148"/>
      <c r="N43" s="40"/>
      <c r="O43" s="40"/>
      <c r="P43" s="40"/>
      <c r="Q43" s="40"/>
      <c r="R43" s="40"/>
      <c r="S43" s="158"/>
      <c r="T43" s="148"/>
      <c r="U43" s="148"/>
      <c r="V43" s="40"/>
      <c r="W43" s="40"/>
      <c r="X43" s="40"/>
      <c r="Y43" s="40"/>
      <c r="Z43" s="158"/>
      <c r="AA43" s="148"/>
      <c r="AB43" s="40"/>
      <c r="AC43" s="40"/>
      <c r="AD43" s="40"/>
      <c r="AE43" s="40"/>
      <c r="AF43" s="40"/>
      <c r="AG43" s="158"/>
      <c r="AH43" s="148"/>
      <c r="AI43" s="28"/>
      <c r="AJ43" s="28"/>
      <c r="AK43" s="31"/>
      <c r="AL43" s="65">
        <f t="shared" si="0"/>
        <v>0</v>
      </c>
      <c r="AM43" s="66">
        <f t="shared" si="1"/>
        <v>0</v>
      </c>
      <c r="AN43" s="67">
        <f t="shared" si="2"/>
        <v>0</v>
      </c>
      <c r="AO43" s="66">
        <f t="shared" si="3"/>
        <v>0</v>
      </c>
    </row>
    <row r="44" spans="1:43" ht="15" customHeight="1">
      <c r="B44" s="45"/>
      <c r="C44" s="22"/>
      <c r="D44" s="23"/>
      <c r="E44" s="23"/>
      <c r="F44" s="24"/>
      <c r="G44" s="46"/>
      <c r="H44" s="26"/>
      <c r="I44" s="26"/>
      <c r="J44" s="26"/>
      <c r="K44" s="26"/>
      <c r="L44" s="156"/>
      <c r="M44" s="147"/>
      <c r="N44" s="26"/>
      <c r="O44" s="26"/>
      <c r="P44" s="26"/>
      <c r="Q44" s="26"/>
      <c r="R44" s="26"/>
      <c r="S44" s="156"/>
      <c r="T44" s="147"/>
      <c r="U44" s="147"/>
      <c r="V44" s="26"/>
      <c r="W44" s="26"/>
      <c r="X44" s="26"/>
      <c r="Y44" s="26"/>
      <c r="Z44" s="156"/>
      <c r="AA44" s="147"/>
      <c r="AB44" s="26"/>
      <c r="AC44" s="26"/>
      <c r="AD44" s="26"/>
      <c r="AE44" s="26"/>
      <c r="AF44" s="26"/>
      <c r="AG44" s="156"/>
      <c r="AH44" s="147"/>
      <c r="AI44" s="23"/>
      <c r="AJ44" s="23"/>
      <c r="AK44" s="24"/>
      <c r="AL44" s="61"/>
      <c r="AM44" s="62"/>
      <c r="AN44" s="63"/>
      <c r="AO44" s="62"/>
    </row>
    <row r="45" spans="1:43" ht="25.5" customHeight="1">
      <c r="B45" s="90"/>
      <c r="C45" s="22"/>
      <c r="D45" s="28"/>
      <c r="E45" s="28"/>
      <c r="F45" s="31"/>
      <c r="G45" s="100"/>
      <c r="H45" s="40"/>
      <c r="I45" s="40"/>
      <c r="J45" s="40"/>
      <c r="K45" s="40"/>
      <c r="L45" s="158"/>
      <c r="M45" s="148"/>
      <c r="N45" s="40"/>
      <c r="O45" s="40"/>
      <c r="P45" s="40"/>
      <c r="Q45" s="40"/>
      <c r="R45" s="40"/>
      <c r="S45" s="158"/>
      <c r="T45" s="148"/>
      <c r="U45" s="148"/>
      <c r="V45" s="40"/>
      <c r="W45" s="40"/>
      <c r="X45" s="40"/>
      <c r="Y45" s="40"/>
      <c r="Z45" s="158"/>
      <c r="AA45" s="148"/>
      <c r="AB45" s="40"/>
      <c r="AC45" s="40"/>
      <c r="AD45" s="40"/>
      <c r="AE45" s="40"/>
      <c r="AF45" s="40"/>
      <c r="AG45" s="158"/>
      <c r="AH45" s="148"/>
      <c r="AI45" s="28"/>
      <c r="AJ45" s="28"/>
      <c r="AK45" s="93"/>
      <c r="AL45" s="65">
        <f t="shared" si="0"/>
        <v>0</v>
      </c>
      <c r="AM45" s="66">
        <f t="shared" si="1"/>
        <v>0</v>
      </c>
      <c r="AN45" s="67">
        <f t="shared" si="2"/>
        <v>0</v>
      </c>
      <c r="AO45" s="66">
        <f>COUNTIF(G45:AL45,"②")</f>
        <v>0</v>
      </c>
    </row>
    <row r="46" spans="1:43" ht="15" customHeight="1">
      <c r="B46" s="45"/>
      <c r="C46" s="104"/>
      <c r="D46" s="23"/>
      <c r="E46" s="23"/>
      <c r="F46" s="24"/>
      <c r="G46" s="46"/>
      <c r="H46" s="26"/>
      <c r="I46" s="26"/>
      <c r="J46" s="26"/>
      <c r="K46" s="26"/>
      <c r="L46" s="156"/>
      <c r="M46" s="147"/>
      <c r="N46" s="26"/>
      <c r="O46" s="26"/>
      <c r="P46" s="26"/>
      <c r="Q46" s="26"/>
      <c r="R46" s="26"/>
      <c r="S46" s="156"/>
      <c r="T46" s="147"/>
      <c r="U46" s="147"/>
      <c r="V46" s="26"/>
      <c r="W46" s="26"/>
      <c r="X46" s="26"/>
      <c r="Y46" s="26"/>
      <c r="Z46" s="156"/>
      <c r="AA46" s="147"/>
      <c r="AB46" s="26"/>
      <c r="AC46" s="26"/>
      <c r="AD46" s="26"/>
      <c r="AE46" s="26"/>
      <c r="AF46" s="26"/>
      <c r="AG46" s="156"/>
      <c r="AH46" s="147"/>
      <c r="AI46" s="23"/>
      <c r="AJ46" s="23"/>
      <c r="AK46" s="105"/>
      <c r="AL46" s="61"/>
      <c r="AM46" s="62"/>
      <c r="AN46" s="63"/>
      <c r="AO46" s="62"/>
    </row>
    <row r="47" spans="1:43" ht="22.5" customHeight="1">
      <c r="B47" s="8" t="s">
        <v>58</v>
      </c>
      <c r="C47" s="47" t="s">
        <v>59</v>
      </c>
      <c r="D47" s="48">
        <f t="shared" ref="D47:AK47" si="4">COUNTIF(D$5:D$43,"○")</f>
        <v>0</v>
      </c>
      <c r="E47" s="48">
        <f t="shared" si="4"/>
        <v>0</v>
      </c>
      <c r="F47" s="48">
        <f t="shared" si="4"/>
        <v>0</v>
      </c>
      <c r="G47" s="49">
        <f t="shared" si="4"/>
        <v>6</v>
      </c>
      <c r="H47" s="50">
        <f t="shared" si="4"/>
        <v>5</v>
      </c>
      <c r="I47" s="50">
        <f t="shared" si="4"/>
        <v>5</v>
      </c>
      <c r="J47" s="50">
        <f t="shared" si="4"/>
        <v>6</v>
      </c>
      <c r="K47" s="50">
        <f t="shared" si="4"/>
        <v>5</v>
      </c>
      <c r="L47" s="160">
        <f t="shared" si="4"/>
        <v>3</v>
      </c>
      <c r="M47" s="151">
        <f t="shared" si="4"/>
        <v>3</v>
      </c>
      <c r="N47" s="50">
        <f t="shared" si="4"/>
        <v>6</v>
      </c>
      <c r="O47" s="50">
        <f t="shared" si="4"/>
        <v>5</v>
      </c>
      <c r="P47" s="50">
        <f t="shared" si="4"/>
        <v>4</v>
      </c>
      <c r="Q47" s="50">
        <f t="shared" si="4"/>
        <v>5</v>
      </c>
      <c r="R47" s="50">
        <f t="shared" si="4"/>
        <v>5</v>
      </c>
      <c r="S47" s="160">
        <f t="shared" si="4"/>
        <v>3</v>
      </c>
      <c r="T47" s="151">
        <f t="shared" si="4"/>
        <v>3</v>
      </c>
      <c r="U47" s="151">
        <f t="shared" si="4"/>
        <v>5</v>
      </c>
      <c r="V47" s="50">
        <f t="shared" si="4"/>
        <v>5</v>
      </c>
      <c r="W47" s="50">
        <f t="shared" si="4"/>
        <v>4</v>
      </c>
      <c r="X47" s="50">
        <f t="shared" si="4"/>
        <v>4</v>
      </c>
      <c r="Y47" s="50">
        <f t="shared" si="4"/>
        <v>6</v>
      </c>
      <c r="Z47" s="160">
        <f t="shared" si="4"/>
        <v>3</v>
      </c>
      <c r="AA47" s="151">
        <f t="shared" si="4"/>
        <v>3</v>
      </c>
      <c r="AB47" s="50">
        <f t="shared" si="4"/>
        <v>6</v>
      </c>
      <c r="AC47" s="50">
        <f t="shared" si="4"/>
        <v>5</v>
      </c>
      <c r="AD47" s="50">
        <f t="shared" si="4"/>
        <v>4</v>
      </c>
      <c r="AE47" s="50">
        <f t="shared" si="4"/>
        <v>6</v>
      </c>
      <c r="AF47" s="50">
        <f t="shared" si="4"/>
        <v>4</v>
      </c>
      <c r="AG47" s="160">
        <f t="shared" si="4"/>
        <v>3</v>
      </c>
      <c r="AH47" s="151">
        <f t="shared" si="4"/>
        <v>3</v>
      </c>
      <c r="AI47" s="91">
        <f t="shared" si="4"/>
        <v>6</v>
      </c>
      <c r="AJ47" s="91">
        <f t="shared" si="4"/>
        <v>5</v>
      </c>
      <c r="AK47" s="94">
        <f t="shared" si="4"/>
        <v>4</v>
      </c>
      <c r="AL47" s="69">
        <f>SUM(AL5:AL43)</f>
        <v>110</v>
      </c>
      <c r="AM47" s="70">
        <f>SUM(AM5:AM43)</f>
        <v>4</v>
      </c>
      <c r="AN47" s="71">
        <f>SUM(AN5:AN43)</f>
        <v>62</v>
      </c>
      <c r="AO47" s="70">
        <f>SUM(AO5:AO43)</f>
        <v>0</v>
      </c>
      <c r="AP47" s="73"/>
    </row>
    <row r="48" spans="1:43" ht="22.5" customHeight="1">
      <c r="B48" s="51"/>
      <c r="C48" s="52" t="s">
        <v>7</v>
      </c>
      <c r="D48" s="53">
        <f t="shared" ref="D48:AK48" si="5">COUNTIF(D$5:D$45,"②")</f>
        <v>0</v>
      </c>
      <c r="E48" s="53">
        <f t="shared" si="5"/>
        <v>0</v>
      </c>
      <c r="F48" s="54">
        <f t="shared" si="5"/>
        <v>0</v>
      </c>
      <c r="G48" s="55">
        <f t="shared" si="5"/>
        <v>0</v>
      </c>
      <c r="H48" s="56">
        <f t="shared" si="5"/>
        <v>0</v>
      </c>
      <c r="I48" s="56">
        <f t="shared" si="5"/>
        <v>0</v>
      </c>
      <c r="J48" s="56">
        <f t="shared" si="5"/>
        <v>0</v>
      </c>
      <c r="K48" s="56">
        <f t="shared" si="5"/>
        <v>0</v>
      </c>
      <c r="L48" s="161">
        <f t="shared" si="5"/>
        <v>0</v>
      </c>
      <c r="M48" s="152">
        <f t="shared" si="5"/>
        <v>0</v>
      </c>
      <c r="N48" s="56">
        <f t="shared" si="5"/>
        <v>0</v>
      </c>
      <c r="O48" s="56">
        <f t="shared" si="5"/>
        <v>0</v>
      </c>
      <c r="P48" s="56">
        <f t="shared" si="5"/>
        <v>0</v>
      </c>
      <c r="Q48" s="56">
        <f t="shared" si="5"/>
        <v>0</v>
      </c>
      <c r="R48" s="56">
        <f t="shared" si="5"/>
        <v>0</v>
      </c>
      <c r="S48" s="161">
        <f t="shared" si="5"/>
        <v>0</v>
      </c>
      <c r="T48" s="152">
        <f t="shared" si="5"/>
        <v>0</v>
      </c>
      <c r="U48" s="152">
        <f t="shared" si="5"/>
        <v>0</v>
      </c>
      <c r="V48" s="56">
        <f t="shared" si="5"/>
        <v>0</v>
      </c>
      <c r="W48" s="56">
        <f t="shared" si="5"/>
        <v>0</v>
      </c>
      <c r="X48" s="56">
        <f t="shared" si="5"/>
        <v>0</v>
      </c>
      <c r="Y48" s="56">
        <f t="shared" si="5"/>
        <v>0</v>
      </c>
      <c r="Z48" s="161">
        <f t="shared" si="5"/>
        <v>0</v>
      </c>
      <c r="AA48" s="152">
        <f t="shared" si="5"/>
        <v>0</v>
      </c>
      <c r="AB48" s="56">
        <f t="shared" si="5"/>
        <v>0</v>
      </c>
      <c r="AC48" s="56">
        <f t="shared" si="5"/>
        <v>0</v>
      </c>
      <c r="AD48" s="56">
        <f t="shared" si="5"/>
        <v>0</v>
      </c>
      <c r="AE48" s="56">
        <f t="shared" si="5"/>
        <v>0</v>
      </c>
      <c r="AF48" s="56">
        <f t="shared" si="5"/>
        <v>0</v>
      </c>
      <c r="AG48" s="161">
        <f t="shared" si="5"/>
        <v>0</v>
      </c>
      <c r="AH48" s="152">
        <f t="shared" si="5"/>
        <v>0</v>
      </c>
      <c r="AI48" s="53">
        <f t="shared" si="5"/>
        <v>0</v>
      </c>
      <c r="AJ48" s="53">
        <f t="shared" si="5"/>
        <v>0</v>
      </c>
      <c r="AK48" s="54">
        <f t="shared" si="5"/>
        <v>0</v>
      </c>
      <c r="AL48" s="162"/>
      <c r="AM48" s="163"/>
      <c r="AN48" s="163"/>
      <c r="AO48" s="164"/>
      <c r="AP48" s="73"/>
    </row>
    <row r="49" spans="2:41" ht="22.5" customHeight="1">
      <c r="B49" s="51"/>
      <c r="C49" s="52" t="s">
        <v>60</v>
      </c>
      <c r="D49" s="53">
        <f>COUNTIF(D$5:D$45,"①")</f>
        <v>0</v>
      </c>
      <c r="E49" s="53">
        <f t="shared" ref="E49:AK49" si="6">COUNTIF(E$5:E$45,"①")</f>
        <v>0</v>
      </c>
      <c r="F49" s="57">
        <f t="shared" si="6"/>
        <v>0</v>
      </c>
      <c r="G49" s="58">
        <f t="shared" si="6"/>
        <v>0</v>
      </c>
      <c r="H49" s="56">
        <f t="shared" si="6"/>
        <v>0</v>
      </c>
      <c r="I49" s="56">
        <f t="shared" si="6"/>
        <v>0</v>
      </c>
      <c r="J49" s="56">
        <f t="shared" si="6"/>
        <v>0</v>
      </c>
      <c r="K49" s="56">
        <f t="shared" si="6"/>
        <v>0</v>
      </c>
      <c r="L49" s="161">
        <f t="shared" si="6"/>
        <v>0</v>
      </c>
      <c r="M49" s="152">
        <f t="shared" si="6"/>
        <v>0</v>
      </c>
      <c r="N49" s="56">
        <f t="shared" si="6"/>
        <v>0</v>
      </c>
      <c r="O49" s="56">
        <f t="shared" si="6"/>
        <v>0</v>
      </c>
      <c r="P49" s="56">
        <f t="shared" si="6"/>
        <v>0</v>
      </c>
      <c r="Q49" s="56">
        <f t="shared" si="6"/>
        <v>0</v>
      </c>
      <c r="R49" s="56">
        <f t="shared" si="6"/>
        <v>0</v>
      </c>
      <c r="S49" s="161">
        <f t="shared" si="6"/>
        <v>0</v>
      </c>
      <c r="T49" s="152">
        <f t="shared" si="6"/>
        <v>0</v>
      </c>
      <c r="U49" s="152">
        <f t="shared" si="6"/>
        <v>0</v>
      </c>
      <c r="V49" s="56">
        <f t="shared" si="6"/>
        <v>0</v>
      </c>
      <c r="W49" s="56">
        <f t="shared" si="6"/>
        <v>0</v>
      </c>
      <c r="X49" s="56">
        <f t="shared" si="6"/>
        <v>0</v>
      </c>
      <c r="Y49" s="56">
        <f t="shared" si="6"/>
        <v>0</v>
      </c>
      <c r="Z49" s="161">
        <f t="shared" si="6"/>
        <v>0</v>
      </c>
      <c r="AA49" s="152">
        <f t="shared" si="6"/>
        <v>0</v>
      </c>
      <c r="AB49" s="56">
        <f t="shared" si="6"/>
        <v>0</v>
      </c>
      <c r="AC49" s="56">
        <f t="shared" si="6"/>
        <v>0</v>
      </c>
      <c r="AD49" s="56">
        <f t="shared" si="6"/>
        <v>0</v>
      </c>
      <c r="AE49" s="56">
        <f t="shared" si="6"/>
        <v>0</v>
      </c>
      <c r="AF49" s="56">
        <f t="shared" si="6"/>
        <v>0</v>
      </c>
      <c r="AG49" s="161">
        <f t="shared" si="6"/>
        <v>0</v>
      </c>
      <c r="AH49" s="152">
        <f t="shared" si="6"/>
        <v>0</v>
      </c>
      <c r="AI49" s="53">
        <f t="shared" si="6"/>
        <v>0</v>
      </c>
      <c r="AJ49" s="53">
        <f t="shared" si="6"/>
        <v>0</v>
      </c>
      <c r="AK49" s="53">
        <f t="shared" si="6"/>
        <v>0</v>
      </c>
      <c r="AL49" s="162"/>
      <c r="AM49" s="163"/>
      <c r="AN49" s="163"/>
      <c r="AO49" s="164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0"/>
  <printOptions horizontalCentered="1" verticalCentered="1"/>
  <pageMargins left="0.31496062992126" right="0.196850393700787" top="0.39370078740157499" bottom="0" header="0.511811023622047" footer="0.511811023622047"/>
  <pageSetup paperSize="9" scale="57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S42"/>
  <sheetViews>
    <sheetView zoomScale="70" zoomScaleNormal="70" workbookViewId="0">
      <pane ySplit="4" topLeftCell="A5" activePane="bottomLeft" state="frozenSplit"/>
      <selection pane="bottomLeft" activeCell="J18" sqref="J18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30" t="s">
        <v>97</v>
      </c>
      <c r="AA1" s="59" t="s">
        <v>61</v>
      </c>
      <c r="AB1" s="59"/>
      <c r="AC1" s="59"/>
      <c r="AD1" s="59"/>
      <c r="AE1" s="59"/>
      <c r="AF1" s="59"/>
      <c r="AG1" s="59"/>
      <c r="AH1" s="59" t="s">
        <v>62</v>
      </c>
      <c r="AI1" s="59"/>
      <c r="AJ1" s="59"/>
      <c r="AK1" s="59"/>
      <c r="AL1" s="59"/>
      <c r="AM1" s="59"/>
      <c r="AN1" s="59"/>
    </row>
    <row r="2" spans="1:45" s="2" customFormat="1" ht="4.5" customHeight="1">
      <c r="A2" s="7"/>
    </row>
    <row r="3" spans="1:45" ht="21" customHeight="1">
      <c r="B3" s="165"/>
      <c r="C3" s="128" t="s">
        <v>71</v>
      </c>
      <c r="D3" s="10">
        <v>29</v>
      </c>
      <c r="E3" s="10">
        <v>30</v>
      </c>
      <c r="F3" s="11"/>
      <c r="G3" s="12">
        <v>1</v>
      </c>
      <c r="H3" s="13">
        <v>2</v>
      </c>
      <c r="I3" s="13">
        <v>3</v>
      </c>
      <c r="J3" s="13">
        <v>4</v>
      </c>
      <c r="K3" s="13">
        <v>5</v>
      </c>
      <c r="L3" s="13">
        <v>6</v>
      </c>
      <c r="M3" s="13">
        <v>7</v>
      </c>
      <c r="N3" s="13">
        <v>8</v>
      </c>
      <c r="O3" s="13">
        <v>9</v>
      </c>
      <c r="P3" s="13">
        <v>10</v>
      </c>
      <c r="Q3" s="13">
        <v>11</v>
      </c>
      <c r="R3" s="13">
        <v>12</v>
      </c>
      <c r="S3" s="13">
        <v>13</v>
      </c>
      <c r="T3" s="13">
        <v>14</v>
      </c>
      <c r="U3" s="13">
        <v>15</v>
      </c>
      <c r="V3" s="13">
        <v>16</v>
      </c>
      <c r="W3" s="13">
        <v>17</v>
      </c>
      <c r="X3" s="13">
        <v>18</v>
      </c>
      <c r="Y3" s="13">
        <v>19</v>
      </c>
      <c r="Z3" s="13">
        <v>20</v>
      </c>
      <c r="AA3" s="13">
        <v>21</v>
      </c>
      <c r="AB3" s="13">
        <v>22</v>
      </c>
      <c r="AC3" s="13">
        <v>23</v>
      </c>
      <c r="AD3" s="13">
        <v>24</v>
      </c>
      <c r="AE3" s="13">
        <v>25</v>
      </c>
      <c r="AF3" s="13">
        <v>26</v>
      </c>
      <c r="AG3" s="13">
        <v>27</v>
      </c>
      <c r="AH3" s="13">
        <v>28</v>
      </c>
      <c r="AI3" s="10">
        <v>29</v>
      </c>
      <c r="AJ3" s="10">
        <v>30</v>
      </c>
      <c r="AK3" s="11">
        <v>31</v>
      </c>
      <c r="AL3" s="167" t="s">
        <v>4</v>
      </c>
      <c r="AM3" s="169" t="s">
        <v>5</v>
      </c>
      <c r="AN3" s="169" t="s">
        <v>6</v>
      </c>
      <c r="AO3" s="169" t="s">
        <v>7</v>
      </c>
      <c r="AP3" s="73"/>
    </row>
    <row r="4" spans="1:45" ht="20.25" customHeight="1" thickBot="1">
      <c r="B4" s="166"/>
      <c r="C4" s="14" t="s">
        <v>8</v>
      </c>
      <c r="D4" s="15" t="s">
        <v>15</v>
      </c>
      <c r="E4" s="15" t="s">
        <v>9</v>
      </c>
      <c r="F4" s="131"/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9</v>
      </c>
      <c r="N4" s="15" t="s">
        <v>10</v>
      </c>
      <c r="O4" s="15" t="s">
        <v>11</v>
      </c>
      <c r="P4" s="15" t="s">
        <v>12</v>
      </c>
      <c r="Q4" s="15" t="s">
        <v>13</v>
      </c>
      <c r="R4" s="15" t="s">
        <v>14</v>
      </c>
      <c r="S4" s="15" t="s">
        <v>15</v>
      </c>
      <c r="T4" s="15" t="s">
        <v>9</v>
      </c>
      <c r="U4" s="15" t="s">
        <v>10</v>
      </c>
      <c r="V4" s="15" t="s">
        <v>11</v>
      </c>
      <c r="W4" s="15" t="s">
        <v>12</v>
      </c>
      <c r="X4" s="15" t="s">
        <v>13</v>
      </c>
      <c r="Y4" s="15" t="s">
        <v>14</v>
      </c>
      <c r="Z4" s="15" t="s">
        <v>15</v>
      </c>
      <c r="AA4" s="15" t="s">
        <v>9</v>
      </c>
      <c r="AB4" s="15" t="s">
        <v>10</v>
      </c>
      <c r="AC4" s="15" t="s">
        <v>11</v>
      </c>
      <c r="AD4" s="15" t="s">
        <v>12</v>
      </c>
      <c r="AE4" s="15" t="s">
        <v>13</v>
      </c>
      <c r="AF4" s="15" t="s">
        <v>14</v>
      </c>
      <c r="AG4" s="15" t="s">
        <v>15</v>
      </c>
      <c r="AH4" s="15" t="s">
        <v>9</v>
      </c>
      <c r="AI4" s="15" t="s">
        <v>10</v>
      </c>
      <c r="AJ4" s="15" t="s">
        <v>11</v>
      </c>
      <c r="AK4" s="133" t="s">
        <v>12</v>
      </c>
      <c r="AL4" s="168"/>
      <c r="AM4" s="170"/>
      <c r="AN4" s="170"/>
      <c r="AO4" s="170"/>
      <c r="AP4" s="73"/>
    </row>
    <row r="5" spans="1:45" ht="29.25" customHeight="1" thickTop="1">
      <c r="A5" s="3">
        <v>1</v>
      </c>
      <c r="B5" s="134" t="s">
        <v>85</v>
      </c>
      <c r="C5" s="135" t="s">
        <v>86</v>
      </c>
      <c r="D5" s="17"/>
      <c r="E5" s="18"/>
      <c r="F5" s="19"/>
      <c r="G5" s="97" t="s">
        <v>19</v>
      </c>
      <c r="H5" s="40" t="s">
        <v>19</v>
      </c>
      <c r="I5" s="40" t="s">
        <v>19</v>
      </c>
      <c r="J5" s="40" t="s">
        <v>19</v>
      </c>
      <c r="K5" s="40" t="s">
        <v>19</v>
      </c>
      <c r="L5" s="40" t="s">
        <v>19</v>
      </c>
      <c r="M5" s="40" t="s">
        <v>19</v>
      </c>
      <c r="N5" s="40" t="s">
        <v>19</v>
      </c>
      <c r="O5" s="40" t="s">
        <v>19</v>
      </c>
      <c r="P5" s="40" t="s">
        <v>19</v>
      </c>
      <c r="Q5" s="40" t="s">
        <v>19</v>
      </c>
      <c r="R5" s="40" t="s">
        <v>19</v>
      </c>
      <c r="S5" s="40" t="s">
        <v>19</v>
      </c>
      <c r="T5" s="40" t="s">
        <v>19</v>
      </c>
      <c r="U5" s="40" t="s">
        <v>19</v>
      </c>
      <c r="V5" s="40" t="s">
        <v>19</v>
      </c>
      <c r="W5" s="40" t="s">
        <v>19</v>
      </c>
      <c r="X5" s="40" t="s">
        <v>19</v>
      </c>
      <c r="Y5" s="40" t="s">
        <v>19</v>
      </c>
      <c r="Z5" s="40" t="s">
        <v>19</v>
      </c>
      <c r="AA5" s="40" t="s">
        <v>19</v>
      </c>
      <c r="AB5" s="40" t="s">
        <v>19</v>
      </c>
      <c r="AC5" s="40" t="s">
        <v>19</v>
      </c>
      <c r="AD5" s="40" t="s">
        <v>19</v>
      </c>
      <c r="AE5" s="40" t="s">
        <v>19</v>
      </c>
      <c r="AF5" s="40" t="s">
        <v>19</v>
      </c>
      <c r="AG5" s="40" t="s">
        <v>19</v>
      </c>
      <c r="AH5" s="40" t="s">
        <v>19</v>
      </c>
      <c r="AI5" s="40" t="s">
        <v>19</v>
      </c>
      <c r="AJ5" s="40" t="s">
        <v>19</v>
      </c>
      <c r="AK5" s="31" t="s">
        <v>19</v>
      </c>
      <c r="AL5" s="61">
        <f t="shared" ref="AL5:AL38" si="0">COUNTIF(G5:AK5,"公")</f>
        <v>0</v>
      </c>
      <c r="AM5" s="62">
        <f t="shared" ref="AM5:AM38" si="1">COUNTIF(G5:AK5,"有")</f>
        <v>0</v>
      </c>
      <c r="AN5" s="63">
        <f t="shared" ref="AN5:AN38" si="2">COUNTIF(G5:AK5,"―")*0.5</f>
        <v>0</v>
      </c>
      <c r="AO5" s="62">
        <f t="shared" ref="AO5:AO38" si="3">COUNTIF(G5:AL5,"②")</f>
        <v>0</v>
      </c>
      <c r="AQ5" s="74"/>
    </row>
    <row r="6" spans="1:45" ht="15" customHeight="1">
      <c r="B6" s="21"/>
      <c r="C6" s="22"/>
      <c r="D6" s="23"/>
      <c r="E6" s="23"/>
      <c r="F6" s="24"/>
      <c r="G6" s="4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3"/>
      <c r="AJ6" s="23"/>
      <c r="AK6" s="24"/>
      <c r="AL6" s="61"/>
      <c r="AM6" s="62"/>
      <c r="AN6" s="63"/>
      <c r="AO6" s="62"/>
    </row>
    <row r="7" spans="1:45" ht="29.25" customHeight="1">
      <c r="A7" s="3">
        <v>2</v>
      </c>
      <c r="B7" s="138" t="s">
        <v>68</v>
      </c>
      <c r="C7" s="127" t="s">
        <v>87</v>
      </c>
      <c r="D7" s="28"/>
      <c r="E7" s="28"/>
      <c r="F7" s="29"/>
      <c r="G7" s="100" t="s">
        <v>19</v>
      </c>
      <c r="H7" s="28" t="s">
        <v>19</v>
      </c>
      <c r="I7" s="40" t="s">
        <v>19</v>
      </c>
      <c r="J7" s="40" t="s">
        <v>19</v>
      </c>
      <c r="K7" s="132" t="s">
        <v>70</v>
      </c>
      <c r="L7" s="40" t="s">
        <v>19</v>
      </c>
      <c r="M7" s="40" t="s">
        <v>19</v>
      </c>
      <c r="N7" s="20" t="s">
        <v>19</v>
      </c>
      <c r="O7" s="40" t="s">
        <v>19</v>
      </c>
      <c r="P7" s="40" t="s">
        <v>19</v>
      </c>
      <c r="Q7" s="40" t="s">
        <v>19</v>
      </c>
      <c r="R7" s="40" t="s">
        <v>19</v>
      </c>
      <c r="S7" s="40" t="s">
        <v>19</v>
      </c>
      <c r="T7" s="40" t="s">
        <v>19</v>
      </c>
      <c r="U7" s="40" t="s">
        <v>19</v>
      </c>
      <c r="V7" s="40" t="s">
        <v>19</v>
      </c>
      <c r="W7" s="40" t="s">
        <v>19</v>
      </c>
      <c r="X7" s="40" t="s">
        <v>19</v>
      </c>
      <c r="Y7" s="40" t="s">
        <v>19</v>
      </c>
      <c r="Z7" s="40" t="s">
        <v>19</v>
      </c>
      <c r="AA7" s="20" t="s">
        <v>19</v>
      </c>
      <c r="AB7" s="40" t="s">
        <v>19</v>
      </c>
      <c r="AC7" s="40" t="s">
        <v>19</v>
      </c>
      <c r="AD7" s="40" t="s">
        <v>19</v>
      </c>
      <c r="AE7" s="40" t="s">
        <v>19</v>
      </c>
      <c r="AF7" s="28" t="s">
        <v>19</v>
      </c>
      <c r="AG7" s="40" t="s">
        <v>19</v>
      </c>
      <c r="AH7" s="129" t="s">
        <v>70</v>
      </c>
      <c r="AI7" s="28" t="s">
        <v>19</v>
      </c>
      <c r="AJ7" s="40" t="s">
        <v>19</v>
      </c>
      <c r="AK7" s="31" t="s">
        <v>19</v>
      </c>
      <c r="AL7" s="65">
        <f t="shared" si="0"/>
        <v>0</v>
      </c>
      <c r="AM7" s="66">
        <f t="shared" si="1"/>
        <v>0</v>
      </c>
      <c r="AN7" s="67">
        <f t="shared" si="2"/>
        <v>0</v>
      </c>
      <c r="AO7" s="66">
        <f t="shared" si="3"/>
        <v>0</v>
      </c>
    </row>
    <row r="8" spans="1:45" ht="15" customHeight="1">
      <c r="B8" s="30"/>
      <c r="C8" s="22"/>
      <c r="D8" s="23"/>
      <c r="E8" s="23"/>
      <c r="F8" s="24"/>
      <c r="G8" s="4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3"/>
      <c r="AJ8" s="23"/>
      <c r="AK8" s="24"/>
      <c r="AL8" s="61"/>
      <c r="AM8" s="62"/>
      <c r="AN8" s="63"/>
      <c r="AO8" s="62"/>
    </row>
    <row r="9" spans="1:45" ht="29.25" customHeight="1">
      <c r="A9" s="3">
        <v>3</v>
      </c>
      <c r="B9" s="27" t="s">
        <v>29</v>
      </c>
      <c r="C9" s="127" t="s">
        <v>88</v>
      </c>
      <c r="D9" s="28"/>
      <c r="E9" s="28"/>
      <c r="F9" s="31"/>
      <c r="G9" s="100" t="s">
        <v>19</v>
      </c>
      <c r="H9" s="28" t="s">
        <v>19</v>
      </c>
      <c r="I9" s="40" t="s">
        <v>19</v>
      </c>
      <c r="J9" s="40" t="s">
        <v>19</v>
      </c>
      <c r="K9" s="40" t="s">
        <v>19</v>
      </c>
      <c r="L9" s="40" t="s">
        <v>19</v>
      </c>
      <c r="M9" s="40" t="s">
        <v>19</v>
      </c>
      <c r="N9" s="20" t="s">
        <v>19</v>
      </c>
      <c r="O9" s="40" t="s">
        <v>19</v>
      </c>
      <c r="P9" s="40" t="s">
        <v>19</v>
      </c>
      <c r="Q9" s="40" t="s">
        <v>19</v>
      </c>
      <c r="R9" s="40" t="s">
        <v>19</v>
      </c>
      <c r="S9" s="40" t="s">
        <v>19</v>
      </c>
      <c r="T9" s="40" t="s">
        <v>19</v>
      </c>
      <c r="U9" s="40" t="s">
        <v>19</v>
      </c>
      <c r="V9" s="40" t="s">
        <v>19</v>
      </c>
      <c r="W9" s="40" t="s">
        <v>19</v>
      </c>
      <c r="X9" s="40" t="s">
        <v>19</v>
      </c>
      <c r="Y9" s="40" t="s">
        <v>19</v>
      </c>
      <c r="Z9" s="40" t="s">
        <v>19</v>
      </c>
      <c r="AA9" s="20" t="s">
        <v>19</v>
      </c>
      <c r="AB9" s="40" t="s">
        <v>19</v>
      </c>
      <c r="AC9" s="40" t="s">
        <v>19</v>
      </c>
      <c r="AD9" s="40" t="s">
        <v>19</v>
      </c>
      <c r="AE9" s="40" t="s">
        <v>19</v>
      </c>
      <c r="AF9" s="28" t="s">
        <v>19</v>
      </c>
      <c r="AG9" s="40" t="s">
        <v>19</v>
      </c>
      <c r="AH9" s="28" t="s">
        <v>19</v>
      </c>
      <c r="AI9" s="28" t="s">
        <v>19</v>
      </c>
      <c r="AJ9" s="40" t="s">
        <v>19</v>
      </c>
      <c r="AK9" s="31" t="s">
        <v>19</v>
      </c>
      <c r="AL9" s="65">
        <f t="shared" si="0"/>
        <v>0</v>
      </c>
      <c r="AM9" s="66">
        <f t="shared" si="1"/>
        <v>0</v>
      </c>
      <c r="AN9" s="67">
        <f t="shared" si="2"/>
        <v>0</v>
      </c>
      <c r="AO9" s="66">
        <f t="shared" si="3"/>
        <v>0</v>
      </c>
      <c r="AQ9" s="75" t="s">
        <v>28</v>
      </c>
    </row>
    <row r="10" spans="1:45" ht="15" customHeight="1">
      <c r="B10" s="30"/>
      <c r="C10" s="22"/>
      <c r="D10" s="23"/>
      <c r="E10" s="23"/>
      <c r="F10" s="24"/>
      <c r="G10" s="4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3"/>
      <c r="AJ10" s="23"/>
      <c r="AK10" s="24"/>
      <c r="AL10" s="61"/>
      <c r="AM10" s="62"/>
      <c r="AN10" s="63"/>
      <c r="AO10" s="62"/>
      <c r="AQ10" s="75"/>
    </row>
    <row r="11" spans="1:45" ht="29.25" customHeight="1">
      <c r="A11" s="3">
        <v>4</v>
      </c>
      <c r="B11" s="27" t="s">
        <v>29</v>
      </c>
      <c r="C11" s="127" t="s">
        <v>89</v>
      </c>
      <c r="D11" s="28"/>
      <c r="E11" s="32"/>
      <c r="F11" s="29"/>
      <c r="G11" s="100" t="s">
        <v>19</v>
      </c>
      <c r="H11" s="28" t="s">
        <v>19</v>
      </c>
      <c r="I11" s="40" t="s">
        <v>19</v>
      </c>
      <c r="J11" s="40" t="s">
        <v>19</v>
      </c>
      <c r="K11" s="40" t="s">
        <v>19</v>
      </c>
      <c r="L11" s="40" t="s">
        <v>19</v>
      </c>
      <c r="M11" s="40" t="s">
        <v>19</v>
      </c>
      <c r="N11" s="20" t="s">
        <v>19</v>
      </c>
      <c r="O11" s="40" t="s">
        <v>19</v>
      </c>
      <c r="P11" s="40" t="s">
        <v>19</v>
      </c>
      <c r="Q11" s="40" t="s">
        <v>19</v>
      </c>
      <c r="R11" s="40" t="s">
        <v>19</v>
      </c>
      <c r="S11" s="40" t="s">
        <v>19</v>
      </c>
      <c r="T11" s="40" t="s">
        <v>19</v>
      </c>
      <c r="U11" s="40" t="s">
        <v>19</v>
      </c>
      <c r="V11" s="40" t="s">
        <v>19</v>
      </c>
      <c r="W11" s="40" t="s">
        <v>19</v>
      </c>
      <c r="X11" s="40" t="s">
        <v>19</v>
      </c>
      <c r="Y11" s="40" t="s">
        <v>19</v>
      </c>
      <c r="Z11" s="40" t="s">
        <v>19</v>
      </c>
      <c r="AA11" s="20" t="s">
        <v>19</v>
      </c>
      <c r="AB11" s="40" t="s">
        <v>19</v>
      </c>
      <c r="AC11" s="40" t="s">
        <v>19</v>
      </c>
      <c r="AD11" s="40" t="s">
        <v>19</v>
      </c>
      <c r="AE11" s="40" t="s">
        <v>19</v>
      </c>
      <c r="AF11" s="28" t="s">
        <v>19</v>
      </c>
      <c r="AG11" s="40" t="s">
        <v>19</v>
      </c>
      <c r="AH11" s="28" t="s">
        <v>19</v>
      </c>
      <c r="AI11" s="129" t="s">
        <v>70</v>
      </c>
      <c r="AJ11" s="40" t="s">
        <v>19</v>
      </c>
      <c r="AK11" s="31" t="s">
        <v>19</v>
      </c>
      <c r="AL11" s="65">
        <f t="shared" si="0"/>
        <v>0</v>
      </c>
      <c r="AM11" s="66">
        <f t="shared" si="1"/>
        <v>0</v>
      </c>
      <c r="AN11" s="67">
        <f t="shared" si="2"/>
        <v>0</v>
      </c>
      <c r="AO11" s="66">
        <f t="shared" si="3"/>
        <v>0</v>
      </c>
      <c r="AP11" s="76"/>
      <c r="AQ11" s="28" t="s">
        <v>19</v>
      </c>
      <c r="AR11" s="32" t="s">
        <v>20</v>
      </c>
    </row>
    <row r="12" spans="1:45" ht="15" customHeight="1">
      <c r="B12" s="27"/>
      <c r="C12" s="22"/>
      <c r="D12" s="23"/>
      <c r="E12" s="23"/>
      <c r="F12" s="24"/>
      <c r="G12" s="4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3"/>
      <c r="AJ12" s="23"/>
      <c r="AK12" s="24"/>
      <c r="AL12" s="61"/>
      <c r="AM12" s="62"/>
      <c r="AN12" s="63"/>
      <c r="AO12" s="62"/>
      <c r="AQ12" s="28"/>
      <c r="AR12" s="32"/>
    </row>
    <row r="13" spans="1:45" ht="29.25" customHeight="1">
      <c r="A13" s="3">
        <v>5</v>
      </c>
      <c r="B13" s="27" t="s">
        <v>29</v>
      </c>
      <c r="C13" s="127" t="s">
        <v>90</v>
      </c>
      <c r="D13" s="28"/>
      <c r="E13" s="28"/>
      <c r="F13" s="31"/>
      <c r="G13" s="100" t="s">
        <v>19</v>
      </c>
      <c r="H13" s="28" t="s">
        <v>19</v>
      </c>
      <c r="I13" s="40" t="s">
        <v>19</v>
      </c>
      <c r="J13" s="40" t="s">
        <v>19</v>
      </c>
      <c r="K13" s="40" t="s">
        <v>19</v>
      </c>
      <c r="L13" s="40" t="s">
        <v>19</v>
      </c>
      <c r="M13" s="40" t="s">
        <v>19</v>
      </c>
      <c r="N13" s="20" t="s">
        <v>19</v>
      </c>
      <c r="O13" s="40" t="s">
        <v>19</v>
      </c>
      <c r="P13" s="40" t="s">
        <v>19</v>
      </c>
      <c r="Q13" s="40" t="s">
        <v>19</v>
      </c>
      <c r="R13" s="40" t="s">
        <v>19</v>
      </c>
      <c r="S13" s="40" t="s">
        <v>19</v>
      </c>
      <c r="T13" s="40" t="s">
        <v>19</v>
      </c>
      <c r="U13" s="40" t="s">
        <v>19</v>
      </c>
      <c r="V13" s="40" t="s">
        <v>19</v>
      </c>
      <c r="W13" s="40" t="s">
        <v>19</v>
      </c>
      <c r="X13" s="40" t="s">
        <v>19</v>
      </c>
      <c r="Y13" s="40" t="s">
        <v>19</v>
      </c>
      <c r="Z13" s="40" t="s">
        <v>19</v>
      </c>
      <c r="AA13" s="20" t="s">
        <v>19</v>
      </c>
      <c r="AB13" s="40" t="s">
        <v>19</v>
      </c>
      <c r="AC13" s="40" t="s">
        <v>19</v>
      </c>
      <c r="AD13" s="40" t="s">
        <v>19</v>
      </c>
      <c r="AE13" s="40" t="s">
        <v>19</v>
      </c>
      <c r="AF13" s="28" t="s">
        <v>19</v>
      </c>
      <c r="AG13" s="40" t="s">
        <v>19</v>
      </c>
      <c r="AH13" s="28" t="s">
        <v>19</v>
      </c>
      <c r="AI13" s="28" t="s">
        <v>19</v>
      </c>
      <c r="AJ13" s="40" t="s">
        <v>19</v>
      </c>
      <c r="AK13" s="31" t="s">
        <v>19</v>
      </c>
      <c r="AL13" s="65">
        <f t="shared" si="0"/>
        <v>0</v>
      </c>
      <c r="AM13" s="66">
        <f t="shared" si="1"/>
        <v>0</v>
      </c>
      <c r="AN13" s="67">
        <f t="shared" si="2"/>
        <v>0</v>
      </c>
      <c r="AO13" s="66">
        <f t="shared" si="3"/>
        <v>0</v>
      </c>
      <c r="AQ13" s="28" t="s">
        <v>18</v>
      </c>
      <c r="AR13" s="32" t="s">
        <v>24</v>
      </c>
    </row>
    <row r="14" spans="1:45" ht="15" customHeight="1">
      <c r="B14" s="30"/>
      <c r="C14" s="22"/>
      <c r="D14" s="23"/>
      <c r="E14" s="23"/>
      <c r="F14" s="24"/>
      <c r="G14" s="4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3"/>
      <c r="AJ14" s="23"/>
      <c r="AK14" s="24"/>
      <c r="AL14" s="61"/>
      <c r="AM14" s="62"/>
      <c r="AN14" s="63"/>
      <c r="AO14" s="62"/>
      <c r="AQ14" s="28"/>
      <c r="AR14" s="77"/>
      <c r="AS14" s="77"/>
    </row>
    <row r="15" spans="1:45" ht="29.25" customHeight="1">
      <c r="A15" s="3">
        <v>6</v>
      </c>
      <c r="B15" s="27"/>
      <c r="C15" s="22"/>
      <c r="D15" s="28"/>
      <c r="E15" s="28"/>
      <c r="F15" s="31"/>
      <c r="G15" s="100"/>
      <c r="H15" s="28"/>
      <c r="I15" s="40"/>
      <c r="J15" s="40"/>
      <c r="K15" s="40"/>
      <c r="L15" s="40"/>
      <c r="M15" s="40"/>
      <c r="N15" s="2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20"/>
      <c r="AB15" s="40"/>
      <c r="AC15" s="40"/>
      <c r="AD15" s="40"/>
      <c r="AE15" s="40"/>
      <c r="AF15" s="28"/>
      <c r="AG15" s="40"/>
      <c r="AH15" s="28"/>
      <c r="AI15" s="28"/>
      <c r="AJ15" s="40"/>
      <c r="AK15" s="31"/>
      <c r="AL15" s="65">
        <f t="shared" si="0"/>
        <v>0</v>
      </c>
      <c r="AM15" s="66">
        <f t="shared" si="1"/>
        <v>0</v>
      </c>
      <c r="AN15" s="67">
        <f t="shared" si="2"/>
        <v>0</v>
      </c>
      <c r="AO15" s="66">
        <f t="shared" si="3"/>
        <v>0</v>
      </c>
      <c r="AQ15" s="28" t="s">
        <v>24</v>
      </c>
      <c r="AS15" s="77"/>
    </row>
    <row r="16" spans="1:45" ht="15" customHeight="1">
      <c r="B16" s="30"/>
      <c r="C16" s="22"/>
      <c r="D16" s="23"/>
      <c r="E16" s="23"/>
      <c r="F16" s="24"/>
      <c r="G16" s="4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3"/>
      <c r="AJ16" s="23"/>
      <c r="AK16" s="24"/>
      <c r="AL16" s="61"/>
      <c r="AM16" s="62"/>
      <c r="AN16" s="63"/>
      <c r="AO16" s="62"/>
    </row>
    <row r="17" spans="1:43" ht="29.25" customHeight="1">
      <c r="A17" s="3">
        <v>7</v>
      </c>
      <c r="B17" s="41" t="s">
        <v>69</v>
      </c>
      <c r="C17" s="127" t="s">
        <v>91</v>
      </c>
      <c r="D17" s="28"/>
      <c r="E17" s="28"/>
      <c r="F17" s="31"/>
      <c r="G17" s="100" t="s">
        <v>19</v>
      </c>
      <c r="H17" s="28" t="s">
        <v>19</v>
      </c>
      <c r="I17" s="40" t="s">
        <v>19</v>
      </c>
      <c r="J17" s="40" t="s">
        <v>19</v>
      </c>
      <c r="K17" s="40" t="s">
        <v>19</v>
      </c>
      <c r="L17" s="40" t="s">
        <v>19</v>
      </c>
      <c r="M17" s="40" t="s">
        <v>19</v>
      </c>
      <c r="N17" s="20" t="s">
        <v>19</v>
      </c>
      <c r="O17" s="40" t="s">
        <v>19</v>
      </c>
      <c r="P17" s="40" t="s">
        <v>19</v>
      </c>
      <c r="Q17" s="40" t="s">
        <v>19</v>
      </c>
      <c r="R17" s="40" t="s">
        <v>19</v>
      </c>
      <c r="S17" s="40" t="s">
        <v>19</v>
      </c>
      <c r="T17" s="40" t="s">
        <v>19</v>
      </c>
      <c r="U17" s="40" t="s">
        <v>19</v>
      </c>
      <c r="V17" s="40" t="s">
        <v>19</v>
      </c>
      <c r="W17" s="40" t="s">
        <v>19</v>
      </c>
      <c r="X17" s="40" t="s">
        <v>19</v>
      </c>
      <c r="Y17" s="40" t="s">
        <v>19</v>
      </c>
      <c r="Z17" s="40" t="s">
        <v>19</v>
      </c>
      <c r="AA17" s="20" t="s">
        <v>19</v>
      </c>
      <c r="AB17" s="40" t="s">
        <v>19</v>
      </c>
      <c r="AC17" s="40" t="s">
        <v>19</v>
      </c>
      <c r="AD17" s="40" t="s">
        <v>19</v>
      </c>
      <c r="AE17" s="40" t="s">
        <v>19</v>
      </c>
      <c r="AF17" s="28" t="s">
        <v>19</v>
      </c>
      <c r="AG17" s="40" t="s">
        <v>19</v>
      </c>
      <c r="AH17" s="28" t="s">
        <v>19</v>
      </c>
      <c r="AI17" s="28" t="s">
        <v>19</v>
      </c>
      <c r="AJ17" s="40" t="s">
        <v>19</v>
      </c>
      <c r="AK17" s="31" t="s">
        <v>19</v>
      </c>
      <c r="AL17" s="65">
        <f t="shared" si="0"/>
        <v>0</v>
      </c>
      <c r="AM17" s="66">
        <f t="shared" si="1"/>
        <v>0</v>
      </c>
      <c r="AN17" s="67">
        <f t="shared" si="2"/>
        <v>0</v>
      </c>
      <c r="AO17" s="66">
        <f t="shared" si="3"/>
        <v>0</v>
      </c>
      <c r="AP17" s="77"/>
    </row>
    <row r="18" spans="1:43" ht="15" customHeight="1">
      <c r="B18" s="30"/>
      <c r="C18" s="22"/>
      <c r="D18" s="23"/>
      <c r="E18" s="23"/>
      <c r="F18" s="24"/>
      <c r="G18" s="4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3"/>
      <c r="AJ18" s="23"/>
      <c r="AK18" s="24"/>
      <c r="AL18" s="61"/>
      <c r="AM18" s="62"/>
      <c r="AN18" s="63"/>
      <c r="AO18" s="62"/>
    </row>
    <row r="19" spans="1:43" ht="29.25" customHeight="1">
      <c r="A19" s="3">
        <v>8</v>
      </c>
      <c r="B19" s="27" t="s">
        <v>29</v>
      </c>
      <c r="C19" s="136" t="s">
        <v>92</v>
      </c>
      <c r="D19" s="28"/>
      <c r="E19" s="34"/>
      <c r="F19" s="35"/>
      <c r="G19" s="100" t="s">
        <v>19</v>
      </c>
      <c r="H19" s="28" t="s">
        <v>19</v>
      </c>
      <c r="I19" s="40" t="s">
        <v>19</v>
      </c>
      <c r="J19" s="40" t="s">
        <v>19</v>
      </c>
      <c r="K19" s="40" t="s">
        <v>19</v>
      </c>
      <c r="L19" s="40" t="s">
        <v>19</v>
      </c>
      <c r="M19" s="40" t="s">
        <v>19</v>
      </c>
      <c r="N19" s="20" t="s">
        <v>19</v>
      </c>
      <c r="O19" s="40" t="s">
        <v>19</v>
      </c>
      <c r="P19" s="40" t="s">
        <v>19</v>
      </c>
      <c r="Q19" s="40" t="s">
        <v>19</v>
      </c>
      <c r="R19" s="40" t="s">
        <v>19</v>
      </c>
      <c r="S19" s="40" t="s">
        <v>19</v>
      </c>
      <c r="T19" s="40" t="s">
        <v>19</v>
      </c>
      <c r="U19" s="40" t="s">
        <v>19</v>
      </c>
      <c r="V19" s="40" t="s">
        <v>19</v>
      </c>
      <c r="W19" s="40" t="s">
        <v>19</v>
      </c>
      <c r="X19" s="40" t="s">
        <v>19</v>
      </c>
      <c r="Y19" s="40" t="s">
        <v>19</v>
      </c>
      <c r="Z19" s="40" t="s">
        <v>19</v>
      </c>
      <c r="AA19" s="20" t="s">
        <v>19</v>
      </c>
      <c r="AB19" s="40" t="s">
        <v>19</v>
      </c>
      <c r="AC19" s="40" t="s">
        <v>19</v>
      </c>
      <c r="AD19" s="40" t="s">
        <v>19</v>
      </c>
      <c r="AE19" s="40" t="s">
        <v>19</v>
      </c>
      <c r="AF19" s="28" t="s">
        <v>19</v>
      </c>
      <c r="AG19" s="40" t="s">
        <v>19</v>
      </c>
      <c r="AH19" s="28" t="s">
        <v>19</v>
      </c>
      <c r="AI19" s="28" t="s">
        <v>19</v>
      </c>
      <c r="AJ19" s="40" t="s">
        <v>19</v>
      </c>
      <c r="AK19" s="31" t="s">
        <v>19</v>
      </c>
      <c r="AL19" s="65">
        <f t="shared" si="0"/>
        <v>0</v>
      </c>
      <c r="AM19" s="66">
        <f t="shared" si="1"/>
        <v>0</v>
      </c>
      <c r="AN19" s="67">
        <f t="shared" si="2"/>
        <v>0</v>
      </c>
      <c r="AO19" s="66">
        <f t="shared" si="3"/>
        <v>0</v>
      </c>
      <c r="AP19" s="76"/>
      <c r="AQ19" s="75" t="s">
        <v>38</v>
      </c>
    </row>
    <row r="20" spans="1:43" ht="15" customHeight="1">
      <c r="B20" s="30"/>
      <c r="C20" s="22"/>
      <c r="D20" s="23"/>
      <c r="E20" s="23"/>
      <c r="F20" s="24"/>
      <c r="G20" s="4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3"/>
      <c r="AJ20" s="23"/>
      <c r="AK20" s="24"/>
      <c r="AL20" s="61"/>
      <c r="AM20" s="62"/>
      <c r="AN20" s="63"/>
      <c r="AO20" s="62"/>
      <c r="AQ20" s="75"/>
    </row>
    <row r="21" spans="1:43" ht="29.25" customHeight="1">
      <c r="A21" s="3">
        <v>9</v>
      </c>
      <c r="B21" s="27"/>
      <c r="C21" s="22"/>
      <c r="D21" s="34"/>
      <c r="E21" s="34"/>
      <c r="F21" s="35"/>
      <c r="G21" s="100"/>
      <c r="H21" s="28"/>
      <c r="I21" s="40"/>
      <c r="J21" s="40"/>
      <c r="K21" s="40"/>
      <c r="L21" s="40"/>
      <c r="M21" s="40"/>
      <c r="N21" s="2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20"/>
      <c r="AB21" s="40"/>
      <c r="AC21" s="40"/>
      <c r="AD21" s="40"/>
      <c r="AE21" s="40"/>
      <c r="AF21" s="28"/>
      <c r="AG21" s="40"/>
      <c r="AH21" s="28"/>
      <c r="AI21" s="28"/>
      <c r="AJ21" s="40"/>
      <c r="AK21" s="31"/>
      <c r="AL21" s="65">
        <f t="shared" si="0"/>
        <v>0</v>
      </c>
      <c r="AM21" s="66">
        <f t="shared" si="1"/>
        <v>0</v>
      </c>
      <c r="AN21" s="67">
        <f t="shared" si="2"/>
        <v>0</v>
      </c>
      <c r="AO21" s="66">
        <f t="shared" si="3"/>
        <v>0</v>
      </c>
      <c r="AQ21" s="28" t="s">
        <v>40</v>
      </c>
    </row>
    <row r="22" spans="1:43" ht="15" customHeight="1">
      <c r="B22" s="30"/>
      <c r="C22" s="33"/>
      <c r="D22" s="23"/>
      <c r="E22" s="23"/>
      <c r="F22" s="24"/>
      <c r="G22" s="4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3"/>
      <c r="AJ22" s="23"/>
      <c r="AK22" s="24"/>
      <c r="AL22" s="61"/>
      <c r="AM22" s="62"/>
      <c r="AN22" s="63"/>
      <c r="AO22" s="62"/>
      <c r="AQ22" s="28"/>
    </row>
    <row r="23" spans="1:43" ht="29.25" customHeight="1">
      <c r="A23" s="3">
        <v>10</v>
      </c>
      <c r="B23" s="27"/>
      <c r="C23" s="33"/>
      <c r="D23" s="28"/>
      <c r="E23" s="28"/>
      <c r="F23" s="31"/>
      <c r="G23" s="100"/>
      <c r="H23" s="28"/>
      <c r="I23" s="40"/>
      <c r="J23" s="40"/>
      <c r="K23" s="40"/>
      <c r="L23" s="40"/>
      <c r="M23" s="40"/>
      <c r="N23" s="2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20"/>
      <c r="AB23" s="40"/>
      <c r="AC23" s="40"/>
      <c r="AD23" s="40"/>
      <c r="AE23" s="40"/>
      <c r="AF23" s="28"/>
      <c r="AG23" s="40"/>
      <c r="AH23" s="28"/>
      <c r="AI23" s="28"/>
      <c r="AJ23" s="40"/>
      <c r="AK23" s="31"/>
      <c r="AL23" s="65">
        <f t="shared" si="0"/>
        <v>0</v>
      </c>
      <c r="AM23" s="66">
        <f t="shared" si="1"/>
        <v>0</v>
      </c>
      <c r="AN23" s="67">
        <f t="shared" si="2"/>
        <v>0</v>
      </c>
      <c r="AO23" s="66">
        <f t="shared" si="3"/>
        <v>0</v>
      </c>
      <c r="AP23" s="77"/>
      <c r="AQ23" s="78" t="s">
        <v>42</v>
      </c>
    </row>
    <row r="24" spans="1:43" ht="15" customHeight="1">
      <c r="B24" s="30"/>
      <c r="C24" s="33"/>
      <c r="D24" s="23"/>
      <c r="E24" s="23"/>
      <c r="F24" s="24"/>
      <c r="G24" s="4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3"/>
      <c r="AJ24" s="23"/>
      <c r="AK24" s="24"/>
      <c r="AL24" s="61"/>
      <c r="AM24" s="62"/>
      <c r="AN24" s="63"/>
      <c r="AO24" s="62"/>
      <c r="AP24" s="77"/>
      <c r="AQ24" s="78"/>
    </row>
    <row r="25" spans="1:43" ht="29.25" customHeight="1">
      <c r="B25" s="88"/>
      <c r="C25" s="22"/>
      <c r="D25" s="28"/>
      <c r="E25" s="28"/>
      <c r="F25" s="99"/>
      <c r="G25" s="100"/>
      <c r="H25" s="28"/>
      <c r="I25" s="40"/>
      <c r="J25" s="40"/>
      <c r="K25" s="40"/>
      <c r="L25" s="40"/>
      <c r="M25" s="40"/>
      <c r="N25" s="2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20"/>
      <c r="AB25" s="40"/>
      <c r="AC25" s="40"/>
      <c r="AD25" s="40"/>
      <c r="AE25" s="40"/>
      <c r="AF25" s="28"/>
      <c r="AG25" s="40"/>
      <c r="AH25" s="28"/>
      <c r="AI25" s="28"/>
      <c r="AJ25" s="40"/>
      <c r="AK25" s="60"/>
      <c r="AL25" s="65">
        <f t="shared" ref="AL25" si="4">COUNTIF(G25:AK25,"公")</f>
        <v>0</v>
      </c>
      <c r="AM25" s="66">
        <f t="shared" ref="AM25" si="5">COUNTIF(G25:AK25,"有")</f>
        <v>0</v>
      </c>
      <c r="AN25" s="67">
        <f t="shared" ref="AN25" si="6">COUNTIF(G25:AK25,"―")*0.5</f>
        <v>0</v>
      </c>
      <c r="AO25" s="66">
        <f t="shared" ref="AO25" si="7">COUNTIF(G25:AL25,"②")</f>
        <v>0</v>
      </c>
      <c r="AP25" s="77"/>
      <c r="AQ25" s="78"/>
    </row>
    <row r="26" spans="1:43" ht="15" customHeight="1">
      <c r="B26" s="27"/>
      <c r="C26" s="22"/>
      <c r="D26" s="23"/>
      <c r="E26" s="23"/>
      <c r="F26" s="24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64"/>
      <c r="AL26" s="61"/>
      <c r="AM26" s="62"/>
      <c r="AN26" s="63"/>
      <c r="AO26" s="62"/>
      <c r="AP26" s="77"/>
      <c r="AQ26" s="78"/>
    </row>
    <row r="27" spans="1:43" ht="29.25" customHeight="1">
      <c r="B27" s="137" t="s">
        <v>93</v>
      </c>
      <c r="C27" s="127" t="s">
        <v>94</v>
      </c>
      <c r="D27" s="28"/>
      <c r="E27" s="28"/>
      <c r="F27" s="31"/>
      <c r="G27" s="100" t="s">
        <v>19</v>
      </c>
      <c r="H27" s="28" t="s">
        <v>19</v>
      </c>
      <c r="I27" s="40" t="s">
        <v>19</v>
      </c>
      <c r="J27" s="40" t="s">
        <v>19</v>
      </c>
      <c r="K27" s="40" t="s">
        <v>19</v>
      </c>
      <c r="L27" s="40" t="s">
        <v>19</v>
      </c>
      <c r="M27" s="40" t="s">
        <v>19</v>
      </c>
      <c r="N27" s="20" t="s">
        <v>19</v>
      </c>
      <c r="O27" s="40" t="s">
        <v>19</v>
      </c>
      <c r="P27" s="40" t="s">
        <v>19</v>
      </c>
      <c r="Q27" s="40" t="s">
        <v>19</v>
      </c>
      <c r="R27" s="40" t="s">
        <v>19</v>
      </c>
      <c r="S27" s="40" t="s">
        <v>19</v>
      </c>
      <c r="T27" s="40" t="s">
        <v>19</v>
      </c>
      <c r="U27" s="40" t="s">
        <v>19</v>
      </c>
      <c r="V27" s="40" t="s">
        <v>19</v>
      </c>
      <c r="W27" s="40" t="s">
        <v>19</v>
      </c>
      <c r="X27" s="40" t="s">
        <v>19</v>
      </c>
      <c r="Y27" s="40" t="s">
        <v>19</v>
      </c>
      <c r="Z27" s="40" t="s">
        <v>19</v>
      </c>
      <c r="AA27" s="20" t="s">
        <v>19</v>
      </c>
      <c r="AB27" s="40" t="s">
        <v>19</v>
      </c>
      <c r="AC27" s="40" t="s">
        <v>19</v>
      </c>
      <c r="AD27" s="40" t="s">
        <v>19</v>
      </c>
      <c r="AE27" s="40" t="s">
        <v>19</v>
      </c>
      <c r="AF27" s="28" t="s">
        <v>19</v>
      </c>
      <c r="AG27" s="40" t="s">
        <v>19</v>
      </c>
      <c r="AH27" s="28" t="s">
        <v>19</v>
      </c>
      <c r="AI27" s="28" t="s">
        <v>19</v>
      </c>
      <c r="AJ27" s="40" t="s">
        <v>19</v>
      </c>
      <c r="AK27" s="31" t="s">
        <v>19</v>
      </c>
      <c r="AL27" s="65">
        <f t="shared" ref="AL27" si="8">COUNTIF(G27:AK27,"公")</f>
        <v>0</v>
      </c>
      <c r="AM27" s="66">
        <f t="shared" ref="AM27" si="9">COUNTIF(G27:AK27,"有")</f>
        <v>0</v>
      </c>
      <c r="AN27" s="67">
        <f t="shared" ref="AN27" si="10">COUNTIF(G27:AK27,"―")*0.5</f>
        <v>0</v>
      </c>
      <c r="AO27" s="66">
        <f t="shared" ref="AO27" si="11">COUNTIF(G27:AL27,"②")</f>
        <v>0</v>
      </c>
      <c r="AP27" s="77"/>
      <c r="AQ27" s="78"/>
    </row>
    <row r="28" spans="1:43" ht="15" customHeight="1">
      <c r="B28" s="27"/>
      <c r="C28" s="22"/>
      <c r="D28" s="23"/>
      <c r="E28" s="23"/>
      <c r="F28" s="24"/>
      <c r="G28" s="4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3"/>
      <c r="AJ28" s="23"/>
      <c r="AK28" s="24"/>
      <c r="AL28" s="61"/>
      <c r="AM28" s="62"/>
      <c r="AN28" s="63"/>
      <c r="AO28" s="62"/>
      <c r="AP28" s="77"/>
      <c r="AQ28" s="78"/>
    </row>
    <row r="29" spans="1:43" ht="29.25" customHeight="1">
      <c r="B29" s="36"/>
      <c r="C29" s="22"/>
      <c r="D29" s="28"/>
      <c r="E29" s="34"/>
      <c r="F29" s="35"/>
      <c r="G29" s="102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65">
        <f t="shared" ref="AL29" si="12">COUNTIF(G29:AK29,"公")</f>
        <v>0</v>
      </c>
      <c r="AM29" s="66">
        <f t="shared" ref="AM29" si="13">COUNTIF(G29:AK29,"有")</f>
        <v>0</v>
      </c>
      <c r="AN29" s="67">
        <f t="shared" ref="AN29" si="14">COUNTIF(G29:AK29,"―")*0.5</f>
        <v>0</v>
      </c>
      <c r="AO29" s="66">
        <f t="shared" ref="AO29" si="15">COUNTIF(G29:AL29,"②")</f>
        <v>0</v>
      </c>
      <c r="AP29" s="77"/>
      <c r="AQ29" s="78"/>
    </row>
    <row r="30" spans="1:43" ht="15" customHeight="1">
      <c r="B30" s="37"/>
      <c r="C30" s="22"/>
      <c r="D30" s="23"/>
      <c r="E30" s="23"/>
      <c r="F30" s="24"/>
      <c r="G30" s="4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3"/>
      <c r="AJ30" s="23"/>
      <c r="AK30" s="24"/>
      <c r="AL30" s="61"/>
      <c r="AM30" s="62"/>
      <c r="AN30" s="63"/>
      <c r="AO30" s="62"/>
      <c r="AP30" s="77"/>
      <c r="AQ30" s="78"/>
    </row>
    <row r="31" spans="1:43" ht="29.25" customHeight="1">
      <c r="B31" s="36"/>
      <c r="C31" s="22"/>
      <c r="D31" s="34"/>
      <c r="E31" s="34"/>
      <c r="F31" s="35"/>
      <c r="G31" s="102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65">
        <f t="shared" ref="AL31" si="16">COUNTIF(G31:AK31,"公")</f>
        <v>0</v>
      </c>
      <c r="AM31" s="66">
        <f t="shared" ref="AM31" si="17">COUNTIF(G31:AK31,"有")</f>
        <v>0</v>
      </c>
      <c r="AN31" s="67">
        <f t="shared" ref="AN31" si="18">COUNTIF(G31:AK31,"―")*0.5</f>
        <v>0</v>
      </c>
      <c r="AO31" s="66">
        <f t="shared" ref="AO31" si="19">COUNTIF(G31:AL31,"②")</f>
        <v>0</v>
      </c>
      <c r="AQ31" s="78"/>
    </row>
    <row r="32" spans="1:43" ht="15" customHeight="1">
      <c r="A32" s="3">
        <v>11</v>
      </c>
      <c r="B32" s="38"/>
      <c r="C32" s="39"/>
      <c r="D32" s="23"/>
      <c r="E32" s="23"/>
      <c r="F32" s="24"/>
      <c r="G32" s="4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3"/>
      <c r="AJ32" s="23"/>
      <c r="AK32" s="24"/>
      <c r="AL32" s="65"/>
      <c r="AM32" s="66"/>
      <c r="AN32" s="67"/>
      <c r="AO32" s="66"/>
      <c r="AP32" s="77"/>
      <c r="AQ32" s="79" t="s">
        <v>44</v>
      </c>
    </row>
    <row r="33" spans="1:43" ht="29.25" customHeight="1">
      <c r="B33" s="42"/>
      <c r="C33" s="39"/>
      <c r="D33" s="23"/>
      <c r="E33" s="23"/>
      <c r="F33" s="24"/>
      <c r="G33" s="25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64"/>
      <c r="AL33" s="61"/>
      <c r="AM33" s="62"/>
      <c r="AN33" s="63"/>
      <c r="AO33" s="62"/>
    </row>
    <row r="34" spans="1:43" ht="29.25" customHeight="1">
      <c r="A34" s="3">
        <v>12</v>
      </c>
      <c r="B34" s="41"/>
      <c r="C34" s="39"/>
      <c r="D34" s="28"/>
      <c r="E34" s="28"/>
      <c r="F34" s="29"/>
      <c r="G34" s="100"/>
      <c r="H34" s="28"/>
      <c r="I34" s="40"/>
      <c r="J34" s="40"/>
      <c r="K34" s="40"/>
      <c r="L34" s="40"/>
      <c r="M34" s="40"/>
      <c r="N34" s="2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20"/>
      <c r="AB34" s="40"/>
      <c r="AC34" s="40"/>
      <c r="AD34" s="40"/>
      <c r="AE34" s="40"/>
      <c r="AF34" s="28"/>
      <c r="AG34" s="40"/>
      <c r="AH34" s="28"/>
      <c r="AI34" s="28"/>
      <c r="AJ34" s="40"/>
      <c r="AK34" s="31"/>
      <c r="AL34" s="65">
        <f t="shared" si="0"/>
        <v>0</v>
      </c>
      <c r="AM34" s="66">
        <f t="shared" si="1"/>
        <v>0</v>
      </c>
      <c r="AN34" s="67">
        <f t="shared" si="2"/>
        <v>0</v>
      </c>
      <c r="AO34" s="66">
        <f t="shared" si="3"/>
        <v>0</v>
      </c>
      <c r="AP34" s="76"/>
      <c r="AQ34" s="80" t="s">
        <v>46</v>
      </c>
    </row>
    <row r="35" spans="1:43" ht="15" customHeight="1">
      <c r="B35" s="42"/>
      <c r="C35" s="39"/>
      <c r="D35" s="23"/>
      <c r="E35" s="23"/>
      <c r="F35" s="24"/>
      <c r="G35" s="4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3"/>
      <c r="AJ35" s="23"/>
      <c r="AK35" s="24"/>
      <c r="AL35" s="61"/>
      <c r="AM35" s="62"/>
      <c r="AN35" s="63"/>
      <c r="AO35" s="62"/>
    </row>
    <row r="36" spans="1:43" ht="29.25" customHeight="1">
      <c r="A36" s="3">
        <v>13</v>
      </c>
      <c r="B36" s="43"/>
      <c r="C36" s="39"/>
      <c r="D36" s="28"/>
      <c r="E36" s="28"/>
      <c r="F36" s="31"/>
      <c r="G36" s="100"/>
      <c r="H36" s="28"/>
      <c r="I36" s="40"/>
      <c r="J36" s="40"/>
      <c r="K36" s="40"/>
      <c r="L36" s="40"/>
      <c r="M36" s="40"/>
      <c r="N36" s="2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20"/>
      <c r="AB36" s="40"/>
      <c r="AC36" s="40"/>
      <c r="AD36" s="40"/>
      <c r="AE36" s="40"/>
      <c r="AF36" s="28"/>
      <c r="AG36" s="40"/>
      <c r="AH36" s="28"/>
      <c r="AI36" s="28"/>
      <c r="AJ36" s="40"/>
      <c r="AK36" s="31"/>
      <c r="AL36" s="65">
        <f t="shared" si="0"/>
        <v>0</v>
      </c>
      <c r="AM36" s="66">
        <f t="shared" si="1"/>
        <v>0</v>
      </c>
      <c r="AN36" s="67">
        <f t="shared" si="2"/>
        <v>0</v>
      </c>
      <c r="AO36" s="66">
        <f t="shared" si="3"/>
        <v>0</v>
      </c>
      <c r="AQ36" s="28" t="s">
        <v>31</v>
      </c>
    </row>
    <row r="37" spans="1:43" ht="15" customHeight="1">
      <c r="B37" s="44"/>
      <c r="C37" s="39"/>
      <c r="D37" s="23"/>
      <c r="E37" s="23"/>
      <c r="F37" s="24"/>
      <c r="G37" s="4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3"/>
      <c r="AJ37" s="23"/>
      <c r="AK37" s="24"/>
      <c r="AL37" s="61"/>
      <c r="AM37" s="62"/>
      <c r="AN37" s="63"/>
      <c r="AO37" s="62"/>
    </row>
    <row r="38" spans="1:43" ht="29.25" customHeight="1">
      <c r="A38" s="3">
        <v>14</v>
      </c>
      <c r="B38" s="43"/>
      <c r="C38" s="39"/>
      <c r="D38" s="28"/>
      <c r="E38" s="28"/>
      <c r="F38" s="31"/>
      <c r="G38" s="100"/>
      <c r="H38" s="28"/>
      <c r="I38" s="40"/>
      <c r="J38" s="40"/>
      <c r="K38" s="40"/>
      <c r="L38" s="40"/>
      <c r="M38" s="40"/>
      <c r="N38" s="2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20"/>
      <c r="AB38" s="40"/>
      <c r="AC38" s="40"/>
      <c r="AD38" s="40"/>
      <c r="AE38" s="40"/>
      <c r="AF38" s="28"/>
      <c r="AG38" s="40"/>
      <c r="AH38" s="28"/>
      <c r="AI38" s="28"/>
      <c r="AJ38" s="40"/>
      <c r="AK38" s="31"/>
      <c r="AL38" s="65">
        <f t="shared" si="0"/>
        <v>0</v>
      </c>
      <c r="AM38" s="66">
        <f t="shared" si="1"/>
        <v>0</v>
      </c>
      <c r="AN38" s="67">
        <f t="shared" si="2"/>
        <v>0</v>
      </c>
      <c r="AO38" s="66">
        <f t="shared" si="3"/>
        <v>0</v>
      </c>
    </row>
    <row r="39" spans="1:43" ht="15" customHeight="1">
      <c r="B39" s="45"/>
      <c r="C39" s="22"/>
      <c r="D39" s="23"/>
      <c r="E39" s="23"/>
      <c r="F39" s="24"/>
      <c r="G39" s="4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3"/>
      <c r="AJ39" s="23"/>
      <c r="AK39" s="24"/>
      <c r="AL39" s="61"/>
      <c r="AM39" s="62"/>
      <c r="AN39" s="63"/>
      <c r="AO39" s="62"/>
    </row>
    <row r="40" spans="1:43" ht="22.5" customHeight="1">
      <c r="B40" s="8" t="s">
        <v>58</v>
      </c>
      <c r="C40" s="47" t="s">
        <v>59</v>
      </c>
      <c r="D40" s="48">
        <f t="shared" ref="D40:AK40" si="20">COUNTIF(D$5:D$39,"○")</f>
        <v>0</v>
      </c>
      <c r="E40" s="48">
        <f t="shared" si="20"/>
        <v>0</v>
      </c>
      <c r="F40" s="48">
        <f t="shared" si="20"/>
        <v>0</v>
      </c>
      <c r="G40" s="49">
        <f t="shared" si="20"/>
        <v>8</v>
      </c>
      <c r="H40" s="50">
        <f t="shared" si="20"/>
        <v>8</v>
      </c>
      <c r="I40" s="50">
        <f t="shared" si="20"/>
        <v>8</v>
      </c>
      <c r="J40" s="50">
        <f t="shared" si="20"/>
        <v>8</v>
      </c>
      <c r="K40" s="50">
        <f t="shared" si="20"/>
        <v>8</v>
      </c>
      <c r="L40" s="50">
        <f t="shared" si="20"/>
        <v>8</v>
      </c>
      <c r="M40" s="50">
        <f t="shared" si="20"/>
        <v>8</v>
      </c>
      <c r="N40" s="50">
        <f t="shared" si="20"/>
        <v>8</v>
      </c>
      <c r="O40" s="50">
        <f t="shared" si="20"/>
        <v>8</v>
      </c>
      <c r="P40" s="50">
        <f t="shared" si="20"/>
        <v>8</v>
      </c>
      <c r="Q40" s="50">
        <f t="shared" si="20"/>
        <v>8</v>
      </c>
      <c r="R40" s="50">
        <f t="shared" si="20"/>
        <v>8</v>
      </c>
      <c r="S40" s="50">
        <f t="shared" si="20"/>
        <v>8</v>
      </c>
      <c r="T40" s="50">
        <f t="shared" si="20"/>
        <v>8</v>
      </c>
      <c r="U40" s="50">
        <f t="shared" si="20"/>
        <v>8</v>
      </c>
      <c r="V40" s="50">
        <f t="shared" si="20"/>
        <v>8</v>
      </c>
      <c r="W40" s="50">
        <f t="shared" si="20"/>
        <v>8</v>
      </c>
      <c r="X40" s="50">
        <f t="shared" si="20"/>
        <v>8</v>
      </c>
      <c r="Y40" s="50">
        <f t="shared" si="20"/>
        <v>8</v>
      </c>
      <c r="Z40" s="50">
        <f t="shared" si="20"/>
        <v>8</v>
      </c>
      <c r="AA40" s="50">
        <f t="shared" si="20"/>
        <v>8</v>
      </c>
      <c r="AB40" s="50">
        <f t="shared" si="20"/>
        <v>8</v>
      </c>
      <c r="AC40" s="50">
        <f t="shared" si="20"/>
        <v>8</v>
      </c>
      <c r="AD40" s="50">
        <f t="shared" si="20"/>
        <v>8</v>
      </c>
      <c r="AE40" s="50">
        <f t="shared" si="20"/>
        <v>8</v>
      </c>
      <c r="AF40" s="50">
        <f t="shared" si="20"/>
        <v>8</v>
      </c>
      <c r="AG40" s="50">
        <f t="shared" si="20"/>
        <v>8</v>
      </c>
      <c r="AH40" s="50">
        <f t="shared" si="20"/>
        <v>8</v>
      </c>
      <c r="AI40" s="50">
        <f t="shared" si="20"/>
        <v>8</v>
      </c>
      <c r="AJ40" s="50">
        <f t="shared" si="20"/>
        <v>8</v>
      </c>
      <c r="AK40" s="68">
        <f t="shared" si="20"/>
        <v>8</v>
      </c>
      <c r="AL40" s="69">
        <f>SUM(AL5:AL39)</f>
        <v>0</v>
      </c>
      <c r="AM40" s="70">
        <f>SUM(AM5:AM39)</f>
        <v>0</v>
      </c>
      <c r="AN40" s="71">
        <f>SUM(AN5:AN39)</f>
        <v>0</v>
      </c>
      <c r="AO40" s="70">
        <f>SUM(AO5:AO39)</f>
        <v>0</v>
      </c>
      <c r="AP40" s="73"/>
    </row>
    <row r="41" spans="1:43" ht="22.5" customHeight="1">
      <c r="B41" s="51"/>
      <c r="C41" s="52" t="s">
        <v>7</v>
      </c>
      <c r="D41" s="53">
        <f t="shared" ref="D41:AK41" si="21">COUNTIF(D$5:D$39,"②")</f>
        <v>0</v>
      </c>
      <c r="E41" s="53">
        <f t="shared" si="21"/>
        <v>0</v>
      </c>
      <c r="F41" s="54">
        <f t="shared" si="21"/>
        <v>0</v>
      </c>
      <c r="G41" s="55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6">
        <f t="shared" si="21"/>
        <v>0</v>
      </c>
      <c r="AC41" s="56">
        <f t="shared" si="21"/>
        <v>0</v>
      </c>
      <c r="AD41" s="56">
        <f t="shared" si="21"/>
        <v>0</v>
      </c>
      <c r="AE41" s="56">
        <f t="shared" si="21"/>
        <v>0</v>
      </c>
      <c r="AF41" s="56">
        <f t="shared" si="21"/>
        <v>0</v>
      </c>
      <c r="AG41" s="56">
        <f t="shared" si="21"/>
        <v>0</v>
      </c>
      <c r="AH41" s="56">
        <f t="shared" si="21"/>
        <v>0</v>
      </c>
      <c r="AI41" s="56">
        <f t="shared" si="21"/>
        <v>0</v>
      </c>
      <c r="AJ41" s="56">
        <f t="shared" si="21"/>
        <v>0</v>
      </c>
      <c r="AK41" s="72">
        <f t="shared" si="21"/>
        <v>0</v>
      </c>
      <c r="AL41" s="162"/>
      <c r="AM41" s="163"/>
      <c r="AN41" s="163"/>
      <c r="AO41" s="164"/>
      <c r="AP41" s="73"/>
    </row>
    <row r="42" spans="1:43" ht="22.5" customHeight="1">
      <c r="B42" s="51"/>
      <c r="C42" s="52" t="s">
        <v>60</v>
      </c>
      <c r="D42" s="53">
        <f t="shared" ref="D42:AK42" si="22">COUNTIF(D$5:D$39,"①")</f>
        <v>0</v>
      </c>
      <c r="E42" s="53">
        <f t="shared" si="22"/>
        <v>0</v>
      </c>
      <c r="F42" s="57">
        <f t="shared" si="22"/>
        <v>0</v>
      </c>
      <c r="G42" s="58">
        <f t="shared" si="22"/>
        <v>0</v>
      </c>
      <c r="H42" s="56">
        <f t="shared" si="22"/>
        <v>0</v>
      </c>
      <c r="I42" s="56">
        <f t="shared" si="22"/>
        <v>0</v>
      </c>
      <c r="J42" s="56">
        <f t="shared" si="22"/>
        <v>0</v>
      </c>
      <c r="K42" s="56">
        <f t="shared" si="22"/>
        <v>0</v>
      </c>
      <c r="L42" s="56">
        <f t="shared" si="22"/>
        <v>0</v>
      </c>
      <c r="M42" s="56">
        <f t="shared" si="22"/>
        <v>0</v>
      </c>
      <c r="N42" s="56">
        <f t="shared" si="22"/>
        <v>0</v>
      </c>
      <c r="O42" s="56">
        <f t="shared" si="22"/>
        <v>0</v>
      </c>
      <c r="P42" s="56">
        <f t="shared" si="22"/>
        <v>0</v>
      </c>
      <c r="Q42" s="56">
        <f t="shared" si="22"/>
        <v>0</v>
      </c>
      <c r="R42" s="56">
        <f t="shared" si="22"/>
        <v>0</v>
      </c>
      <c r="S42" s="56">
        <f t="shared" si="22"/>
        <v>0</v>
      </c>
      <c r="T42" s="56">
        <f t="shared" si="22"/>
        <v>0</v>
      </c>
      <c r="U42" s="56">
        <f t="shared" si="22"/>
        <v>0</v>
      </c>
      <c r="V42" s="56">
        <f t="shared" si="22"/>
        <v>0</v>
      </c>
      <c r="W42" s="56">
        <f t="shared" si="22"/>
        <v>0</v>
      </c>
      <c r="X42" s="56">
        <f t="shared" si="22"/>
        <v>0</v>
      </c>
      <c r="Y42" s="56">
        <f t="shared" si="22"/>
        <v>0</v>
      </c>
      <c r="Z42" s="56">
        <f t="shared" si="22"/>
        <v>0</v>
      </c>
      <c r="AA42" s="56">
        <f t="shared" si="22"/>
        <v>0</v>
      </c>
      <c r="AB42" s="56">
        <f t="shared" si="22"/>
        <v>0</v>
      </c>
      <c r="AC42" s="56">
        <f t="shared" si="22"/>
        <v>0</v>
      </c>
      <c r="AD42" s="56">
        <f t="shared" si="22"/>
        <v>0</v>
      </c>
      <c r="AE42" s="56">
        <f t="shared" si="22"/>
        <v>0</v>
      </c>
      <c r="AF42" s="56">
        <f t="shared" si="22"/>
        <v>0</v>
      </c>
      <c r="AG42" s="56">
        <f t="shared" si="22"/>
        <v>0</v>
      </c>
      <c r="AH42" s="56">
        <f t="shared" si="22"/>
        <v>0</v>
      </c>
      <c r="AI42" s="56">
        <f t="shared" si="22"/>
        <v>0</v>
      </c>
      <c r="AJ42" s="56">
        <f t="shared" si="22"/>
        <v>0</v>
      </c>
      <c r="AK42" s="56">
        <f t="shared" si="22"/>
        <v>0</v>
      </c>
      <c r="AL42" s="162"/>
      <c r="AM42" s="163"/>
      <c r="AN42" s="163"/>
      <c r="AO42" s="164"/>
    </row>
  </sheetData>
  <sheetProtection selectLockedCells="1" selectUnlockedCells="1"/>
  <mergeCells count="7">
    <mergeCell ref="AL41:AO41"/>
    <mergeCell ref="AL42:AO42"/>
    <mergeCell ref="B3:B4"/>
    <mergeCell ref="AL3:AL4"/>
    <mergeCell ref="AM3:AM4"/>
    <mergeCell ref="AN3:AN4"/>
    <mergeCell ref="AO3:AO4"/>
  </mergeCells>
  <phoneticPr fontId="20"/>
  <printOptions horizontalCentered="1" verticalCentered="1"/>
  <pageMargins left="0.31496062992126" right="0.196850393700787" top="0.39370078740157499" bottom="0" header="0.511811023622047" footer="0.511811023622047"/>
  <pageSetup paperSize="9" scale="60" orientation="landscape" horizontalDpi="300" verticalDpi="30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T653</cp:lastModifiedBy>
  <cp:lastPrinted>2024-06-18T02:04:17Z</cp:lastPrinted>
  <dcterms:created xsi:type="dcterms:W3CDTF">2015-06-05T18:19:00Z</dcterms:created>
  <dcterms:modified xsi:type="dcterms:W3CDTF">2024-06-18T02:20:42Z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