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 firstSheet="1" activeTab="2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変更記載スペースあり'!$B$3:$AM$37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変更記載スペースあり'!$B$1:$AO$37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44525"/>
</workbook>
</file>

<file path=xl/sharedStrings.xml><?xml version="1.0" encoding="utf-8"?>
<sst xmlns="http://schemas.openxmlformats.org/spreadsheetml/2006/main" count="99">
  <si>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</si>
  <si>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</si>
  <si>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</si>
  <si>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</si>
  <si>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</si>
  <si>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</si>
  <si>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</si>
  <si>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</si>
  <si>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</si>
  <si>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</si>
  <si>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</si>
  <si>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</si>
  <si>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</si>
  <si>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</si>
  <si>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</si>
  <si>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</si>
  <si>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</si>
  <si>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</si>
  <si>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</si>
  <si>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</si>
  <si>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</si>
  <si>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</si>
  <si>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</si>
  <si>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</si>
  <si>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</si>
  <si>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</si>
  <si>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</si>
  <si>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</si>
  <si>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</si>
  <si>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</si>
  <si>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</si>
  <si>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</si>
  <si>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</si>
  <si>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</si>
  <si>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</si>
  <si>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</si>
  <si>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</si>
  <si>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</si>
  <si>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</si>
  <si>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</si>
  <si>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</si>
  <si>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</si>
  <si>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</si>
  <si>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</si>
  <si>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</si>
  <si>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</si>
  <si>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</si>
  <si>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</si>
  <si>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</si>
  <si>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</si>
  <si>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</si>
  <si>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</si>
  <si>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</si>
  <si>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</si>
  <si>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</si>
  <si>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</si>
  <si>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</si>
  <si>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</si>
  <si>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</si>
  <si>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</si>
  <si>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</si>
  <si>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　３病棟　8月勤務計画表</t>
  </si>
  <si>
    <t>7月</t>
  </si>
  <si>
    <t>師　長</t>
  </si>
  <si>
    <t>山本　直史</t>
  </si>
  <si>
    <t>主　任</t>
  </si>
  <si>
    <t>松永　健</t>
  </si>
  <si>
    <t>西田　康嗣</t>
  </si>
  <si>
    <t>島内　美樹</t>
  </si>
  <si>
    <t>柴田　由美</t>
  </si>
  <si>
    <t>牛根　嘉孝</t>
  </si>
  <si>
    <t>西　麻衣子</t>
  </si>
  <si>
    <t>永田　周一郎</t>
  </si>
  <si>
    <t>向井　かずみ</t>
  </si>
  <si>
    <r>
      <rPr>
        <sz val="14"/>
        <rFont val="HGPｺﾞｼｯｸM"/>
        <charset val="128"/>
      </rPr>
      <t>〃(</t>
    </r>
    <r>
      <rPr>
        <sz val="10"/>
        <rFont val="HGPｺﾞｼｯｸM"/>
        <charset val="128"/>
      </rPr>
      <t>パート</t>
    </r>
    <r>
      <rPr>
        <sz val="14"/>
        <rFont val="HGPｺﾞｼｯｸM"/>
        <charset val="128"/>
      </rPr>
      <t>)</t>
    </r>
  </si>
  <si>
    <t>濱口　良江</t>
  </si>
  <si>
    <t>10:00〜17:00</t>
  </si>
  <si>
    <t>副主任（准）</t>
  </si>
  <si>
    <t>片渕　雅志</t>
  </si>
  <si>
    <t>角　智美</t>
  </si>
  <si>
    <t>有馬　頼子</t>
  </si>
  <si>
    <t>欠</t>
  </si>
  <si>
    <t>中山　美保子</t>
  </si>
  <si>
    <t>中本　宏美</t>
  </si>
  <si>
    <t>主 任</t>
  </si>
  <si>
    <t>古川　雅啓</t>
  </si>
  <si>
    <t>ｃｗ（副主任）</t>
  </si>
  <si>
    <t>斉藤　洋子</t>
  </si>
  <si>
    <t>不老　里美</t>
  </si>
  <si>
    <t>久野　好幸</t>
  </si>
  <si>
    <t>◑</t>
  </si>
  <si>
    <t>中村　優子</t>
  </si>
  <si>
    <t>cw(派遣）</t>
  </si>
  <si>
    <t>山本　正智</t>
  </si>
  <si>
    <t>環境整備</t>
  </si>
  <si>
    <t>岩永　美穂</t>
  </si>
  <si>
    <t>育休</t>
  </si>
  <si>
    <t>荒木　忍</t>
  </si>
  <si>
    <t>入来　裕子</t>
  </si>
</sst>
</file>

<file path=xl/styles.xml><?xml version="1.0" encoding="utf-8"?>
<styleSheet xmlns="http://schemas.openxmlformats.org/spreadsheetml/2006/main">
  <numFmts count="6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[$¥-411]#,##0;\-[$¥-411]#,##0"/>
    <numFmt numFmtId="180" formatCode="0.0_ "/>
  </numFmts>
  <fonts count="47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b/>
      <sz val="18"/>
      <name val="HGSｺﾞｼｯｸM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HGPｺﾞｼｯｸM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28"/>
      <name val="MS UI Gothic"/>
      <charset val="128"/>
    </font>
    <font>
      <sz val="11"/>
      <name val="HGPｺﾞｼｯｸM"/>
      <charset val="128"/>
    </font>
    <font>
      <sz val="11"/>
      <name val="ＭＳ Ｐゴシック"/>
      <charset val="128"/>
    </font>
    <font>
      <sz val="26"/>
      <name val="MS UI Gothic"/>
      <charset val="128"/>
    </font>
    <font>
      <sz val="11"/>
      <name val="HGPｺﾞｼｯｸM"/>
      <charset val="128"/>
    </font>
    <font>
      <sz val="14"/>
      <name val="ＭＳ Ｐゴシック"/>
      <charset val="128"/>
    </font>
    <font>
      <sz val="14"/>
      <name val="HGSｺﾞｼｯｸM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0"/>
      <name val="HGPｺﾞｼｯｸM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charset val="128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1"/>
      <color rgb="FFFFFFFF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0061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sz val="6"/>
      <name val="ＭＳ Ｐゴシック"/>
      <charset val="128"/>
    </font>
    <font>
      <vertAlign val="subscript"/>
      <sz val="14"/>
      <name val="MS UI Gothic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26" borderId="7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0" borderId="7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18" borderId="73" applyNumberFormat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6" fillId="18" borderId="75" applyNumberFormat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5" borderId="74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62">
    <xf numFmtId="0" fontId="0" fillId="0" borderId="0" xfId="0"/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0" xfId="49" applyAlignment="1">
      <alignment horizontal="center" vertical="center"/>
    </xf>
    <xf numFmtId="0" fontId="4" fillId="0" borderId="0" xfId="49" applyFont="1">
      <alignment vertical="center"/>
    </xf>
    <xf numFmtId="0" fontId="3" fillId="0" borderId="0" xfId="49">
      <alignment vertical="center"/>
    </xf>
    <xf numFmtId="0" fontId="1" fillId="0" borderId="0" xfId="49" applyFont="1" applyAlignment="1">
      <alignment horizontal="center" vertical="center"/>
    </xf>
    <xf numFmtId="0" fontId="5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right" vertical="center"/>
    </xf>
    <xf numFmtId="0" fontId="8" fillId="0" borderId="3" xfId="49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9" fillId="0" borderId="7" xfId="49" applyFont="1" applyBorder="1" applyAlignment="1">
      <alignment horizontal="left" vertical="center"/>
    </xf>
    <xf numFmtId="0" fontId="8" fillId="2" borderId="8" xfId="49" applyFont="1" applyFill="1" applyBorder="1" applyAlignment="1">
      <alignment horizontal="center" vertical="center"/>
    </xf>
    <xf numFmtId="0" fontId="8" fillId="2" borderId="9" xfId="49" applyFont="1" applyFill="1" applyBorder="1" applyAlignment="1">
      <alignment horizontal="center" vertical="center"/>
    </xf>
    <xf numFmtId="0" fontId="8" fillId="2" borderId="10" xfId="49" applyFont="1" applyFill="1" applyBorder="1" applyAlignment="1">
      <alignment horizontal="center" vertical="center"/>
    </xf>
    <xf numFmtId="0" fontId="7" fillId="0" borderId="11" xfId="49" applyFont="1" applyBorder="1" applyAlignment="1">
      <alignment horizontal="center" vertical="center" shrinkToFit="1"/>
    </xf>
    <xf numFmtId="0" fontId="7" fillId="0" borderId="12" xfId="49" applyFont="1" applyBorder="1">
      <alignment vertical="center"/>
    </xf>
    <xf numFmtId="0" fontId="10" fillId="0" borderId="13" xfId="49" applyFont="1" applyBorder="1" applyAlignment="1">
      <alignment horizontal="center" vertical="center"/>
    </xf>
    <xf numFmtId="0" fontId="10" fillId="0" borderId="14" xfId="49" applyFont="1" applyBorder="1" applyAlignment="1">
      <alignment horizontal="center" vertical="center"/>
    </xf>
    <xf numFmtId="0" fontId="10" fillId="0" borderId="15" xfId="49" applyFont="1" applyBorder="1" applyAlignment="1">
      <alignment horizontal="center" vertical="center"/>
    </xf>
    <xf numFmtId="0" fontId="10" fillId="2" borderId="16" xfId="49" applyFont="1" applyFill="1" applyBorder="1" applyAlignment="1">
      <alignment horizontal="center" vertical="center"/>
    </xf>
    <xf numFmtId="0" fontId="10" fillId="2" borderId="17" xfId="49" applyFont="1" applyFill="1" applyBorder="1" applyAlignment="1">
      <alignment horizontal="center" vertical="center"/>
    </xf>
    <xf numFmtId="0" fontId="9" fillId="0" borderId="18" xfId="49" applyFont="1" applyBorder="1" applyAlignment="1">
      <alignment horizontal="center" vertical="center" shrinkToFit="1"/>
    </xf>
    <xf numFmtId="0" fontId="9" fillId="0" borderId="19" xfId="49" applyFont="1" applyBorder="1">
      <alignment vertical="center"/>
    </xf>
    <xf numFmtId="0" fontId="10" fillId="0" borderId="20" xfId="49" applyFont="1" applyBorder="1" applyAlignment="1">
      <alignment horizontal="center" vertical="center"/>
    </xf>
    <xf numFmtId="0" fontId="10" fillId="0" borderId="21" xfId="49" applyFont="1" applyBorder="1" applyAlignment="1">
      <alignment horizontal="center" vertical="center"/>
    </xf>
    <xf numFmtId="0" fontId="10" fillId="2" borderId="22" xfId="49" applyFont="1" applyFill="1" applyBorder="1" applyAlignment="1">
      <alignment horizontal="center" vertical="center"/>
    </xf>
    <xf numFmtId="0" fontId="10" fillId="2" borderId="20" xfId="49" applyFont="1" applyFill="1" applyBorder="1" applyAlignment="1">
      <alignment horizontal="center" vertical="center"/>
    </xf>
    <xf numFmtId="0" fontId="9" fillId="0" borderId="23" xfId="49" applyFont="1" applyBorder="1" applyAlignment="1">
      <alignment horizontal="center" vertical="center" shrinkToFit="1"/>
    </xf>
    <xf numFmtId="0" fontId="7" fillId="0" borderId="19" xfId="49" applyFont="1" applyBorder="1">
      <alignment vertical="center"/>
    </xf>
    <xf numFmtId="0" fontId="10" fillId="0" borderId="17" xfId="49" applyFont="1" applyBorder="1" applyAlignment="1">
      <alignment horizontal="center" vertical="center"/>
    </xf>
    <xf numFmtId="0" fontId="10" fillId="0" borderId="24" xfId="49" applyFont="1" applyBorder="1" applyAlignment="1">
      <alignment horizontal="center" vertical="center"/>
    </xf>
    <xf numFmtId="0" fontId="10" fillId="2" borderId="25" xfId="49" applyFont="1" applyFill="1" applyBorder="1" applyAlignment="1">
      <alignment horizontal="center" vertical="center"/>
    </xf>
    <xf numFmtId="0" fontId="9" fillId="0" borderId="26" xfId="49" applyFont="1" applyBorder="1" applyAlignment="1">
      <alignment horizontal="center" vertical="center"/>
    </xf>
    <xf numFmtId="0" fontId="11" fillId="0" borderId="26" xfId="49" applyFont="1" applyBorder="1" applyAlignment="1">
      <alignment horizontal="center" vertical="center" shrinkToFit="1"/>
    </xf>
    <xf numFmtId="0" fontId="10" fillId="0" borderId="27" xfId="49" applyFont="1" applyBorder="1" applyAlignment="1">
      <alignment horizontal="center" vertical="center"/>
    </xf>
    <xf numFmtId="0" fontId="10" fillId="0" borderId="28" xfId="49" applyFont="1" applyBorder="1" applyAlignment="1">
      <alignment horizontal="center" vertical="center"/>
    </xf>
    <xf numFmtId="0" fontId="12" fillId="2" borderId="17" xfId="49" applyFont="1" applyFill="1" applyBorder="1" applyAlignment="1">
      <alignment horizontal="center" vertical="center"/>
    </xf>
    <xf numFmtId="0" fontId="13" fillId="0" borderId="29" xfId="49" applyFont="1" applyBorder="1" applyAlignment="1" applyProtection="1">
      <alignment horizontal="center" vertical="center" shrinkToFit="1"/>
      <protection locked="0"/>
    </xf>
    <xf numFmtId="0" fontId="14" fillId="2" borderId="25" xfId="49" applyFont="1" applyFill="1" applyBorder="1" applyAlignment="1">
      <alignment horizontal="center" vertical="center"/>
    </xf>
    <xf numFmtId="0" fontId="14" fillId="2" borderId="17" xfId="49" applyFont="1" applyFill="1" applyBorder="1" applyAlignment="1">
      <alignment horizontal="center" vertical="center"/>
    </xf>
    <xf numFmtId="0" fontId="7" fillId="0" borderId="30" xfId="49" applyFont="1" applyBorder="1">
      <alignment vertical="center"/>
    </xf>
    <xf numFmtId="0" fontId="15" fillId="2" borderId="17" xfId="49" applyFont="1" applyFill="1" applyBorder="1" applyAlignment="1">
      <alignment horizontal="center" vertical="center"/>
    </xf>
    <xf numFmtId="0" fontId="15" fillId="2" borderId="27" xfId="49" applyFont="1" applyFill="1" applyBorder="1" applyAlignment="1">
      <alignment horizontal="center" vertical="center"/>
    </xf>
    <xf numFmtId="0" fontId="9" fillId="0" borderId="30" xfId="49" applyFont="1" applyBorder="1">
      <alignment vertical="center"/>
    </xf>
    <xf numFmtId="0" fontId="9" fillId="0" borderId="31" xfId="49" applyFont="1" applyBorder="1" applyAlignment="1">
      <alignment horizontal="center" vertical="center"/>
    </xf>
    <xf numFmtId="0" fontId="10" fillId="0" borderId="32" xfId="49" applyFont="1" applyBorder="1" applyAlignment="1">
      <alignment horizontal="center" vertical="center"/>
    </xf>
    <xf numFmtId="0" fontId="10" fillId="2" borderId="33" xfId="49" applyFont="1" applyFill="1" applyBorder="1" applyAlignment="1">
      <alignment horizontal="center" vertical="center"/>
    </xf>
    <xf numFmtId="0" fontId="16" fillId="0" borderId="26" xfId="49" applyFont="1" applyBorder="1" applyAlignment="1">
      <alignment horizontal="center" vertical="center" shrinkToFit="1"/>
    </xf>
    <xf numFmtId="0" fontId="9" fillId="0" borderId="34" xfId="49" applyFont="1" applyBorder="1" applyAlignment="1">
      <alignment horizontal="center" vertical="center"/>
    </xf>
    <xf numFmtId="0" fontId="10" fillId="0" borderId="35" xfId="49" applyFont="1" applyBorder="1" applyAlignment="1">
      <alignment horizontal="center" vertical="center"/>
    </xf>
    <xf numFmtId="0" fontId="10" fillId="2" borderId="5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7" fillId="2" borderId="17" xfId="49" applyFont="1" applyFill="1" applyBorder="1" applyAlignment="1">
      <alignment horizontal="center" vertical="center"/>
    </xf>
    <xf numFmtId="0" fontId="10" fillId="2" borderId="28" xfId="49" applyFont="1" applyFill="1" applyBorder="1" applyAlignment="1">
      <alignment horizontal="center" vertical="center"/>
    </xf>
    <xf numFmtId="0" fontId="18" fillId="0" borderId="0" xfId="49" applyFont="1">
      <alignment vertical="center"/>
    </xf>
    <xf numFmtId="0" fontId="8" fillId="0" borderId="0" xfId="49" applyFont="1">
      <alignment vertical="center"/>
    </xf>
    <xf numFmtId="0" fontId="8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 textRotation="255"/>
    </xf>
    <xf numFmtId="0" fontId="19" fillId="0" borderId="38" xfId="49" applyFont="1" applyBorder="1" applyAlignment="1">
      <alignment horizontal="center" vertical="center" textRotation="255"/>
    </xf>
    <xf numFmtId="0" fontId="8" fillId="2" borderId="39" xfId="49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10" fillId="0" borderId="42" xfId="49" applyFont="1" applyBorder="1" applyAlignment="1">
      <alignment horizontal="center" vertical="center"/>
    </xf>
    <xf numFmtId="0" fontId="10" fillId="0" borderId="43" xfId="49" applyFont="1" applyBorder="1" applyAlignment="1">
      <alignment horizontal="center" vertical="center"/>
    </xf>
    <xf numFmtId="180" fontId="10" fillId="0" borderId="44" xfId="49" applyNumberFormat="1" applyFont="1" applyBorder="1" applyAlignment="1">
      <alignment horizontal="center" vertical="center"/>
    </xf>
    <xf numFmtId="0" fontId="10" fillId="2" borderId="27" xfId="49" applyFont="1" applyFill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10" fillId="0" borderId="46" xfId="49" applyFont="1" applyBorder="1" applyAlignment="1">
      <alignment horizontal="center" vertical="center"/>
    </xf>
    <xf numFmtId="180" fontId="10" fillId="0" borderId="47" xfId="49" applyNumberFormat="1" applyFont="1" applyBorder="1" applyAlignment="1">
      <alignment horizontal="center" vertical="center"/>
    </xf>
    <xf numFmtId="0" fontId="14" fillId="2" borderId="27" xfId="49" applyFont="1" applyFill="1" applyBorder="1" applyAlignment="1">
      <alignment horizontal="center" vertical="center"/>
    </xf>
    <xf numFmtId="0" fontId="10" fillId="2" borderId="21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0" fontId="10" fillId="0" borderId="48" xfId="49" applyFont="1" applyBorder="1" applyAlignment="1">
      <alignment horizontal="center" vertical="center"/>
    </xf>
    <xf numFmtId="0" fontId="10" fillId="0" borderId="49" xfId="49" applyFont="1" applyBorder="1" applyAlignment="1">
      <alignment horizontal="center" vertical="center"/>
    </xf>
    <xf numFmtId="180" fontId="10" fillId="0" borderId="49" xfId="49" applyNumberFormat="1" applyFont="1" applyBorder="1" applyAlignment="1">
      <alignment horizontal="center" vertical="center"/>
    </xf>
    <xf numFmtId="0" fontId="20" fillId="0" borderId="0" xfId="49" applyFont="1">
      <alignment vertical="center"/>
    </xf>
    <xf numFmtId="0" fontId="10" fillId="0" borderId="50" xfId="49" applyFont="1" applyBorder="1" applyAlignment="1">
      <alignment horizontal="center" vertical="center"/>
    </xf>
    <xf numFmtId="0" fontId="21" fillId="0" borderId="0" xfId="49" applyFont="1">
      <alignment vertical="center"/>
    </xf>
    <xf numFmtId="0" fontId="10" fillId="0" borderId="51" xfId="49" applyFont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1" fillId="0" borderId="52" xfId="49" applyFont="1" applyBorder="1" applyAlignment="1">
      <alignment horizontal="center" vertical="center" shrinkToFit="1"/>
    </xf>
    <xf numFmtId="0" fontId="9" fillId="0" borderId="12" xfId="49" applyFont="1" applyBorder="1">
      <alignment vertical="center"/>
    </xf>
    <xf numFmtId="0" fontId="22" fillId="0" borderId="32" xfId="49" applyFont="1" applyBorder="1">
      <alignment vertical="center"/>
    </xf>
    <xf numFmtId="0" fontId="10" fillId="2" borderId="13" xfId="49" applyFont="1" applyFill="1" applyBorder="1" applyAlignment="1">
      <alignment horizontal="center" vertical="center"/>
    </xf>
    <xf numFmtId="0" fontId="10" fillId="0" borderId="53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 shrinkToFit="1"/>
    </xf>
    <xf numFmtId="0" fontId="10" fillId="0" borderId="25" xfId="49" applyFont="1" applyBorder="1" applyAlignment="1">
      <alignment horizontal="center" vertical="center"/>
    </xf>
    <xf numFmtId="0" fontId="13" fillId="0" borderId="31" xfId="49" applyFont="1" applyBorder="1" applyAlignment="1">
      <alignment horizontal="center" vertical="center" shrinkToFit="1"/>
    </xf>
    <xf numFmtId="0" fontId="7" fillId="0" borderId="31" xfId="49" applyFont="1" applyBorder="1" applyAlignment="1">
      <alignment horizontal="center" vertical="center"/>
    </xf>
    <xf numFmtId="0" fontId="23" fillId="0" borderId="19" xfId="49" applyFont="1" applyBorder="1">
      <alignment vertical="center"/>
    </xf>
    <xf numFmtId="0" fontId="13" fillId="0" borderId="31" xfId="49" applyFont="1" applyBorder="1" applyAlignment="1">
      <alignment horizontal="center" vertical="center"/>
    </xf>
    <xf numFmtId="0" fontId="10" fillId="0" borderId="54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9" fillId="0" borderId="55" xfId="49" applyFont="1" applyBorder="1">
      <alignment vertical="center"/>
    </xf>
    <xf numFmtId="0" fontId="8" fillId="3" borderId="3" xfId="49" applyFont="1" applyFill="1" applyBorder="1" applyAlignment="1">
      <alignment horizontal="center" vertical="center"/>
    </xf>
    <xf numFmtId="0" fontId="8" fillId="4" borderId="3" xfId="49" applyFont="1" applyFill="1" applyBorder="1" applyAlignment="1">
      <alignment horizontal="center" vertical="center"/>
    </xf>
    <xf numFmtId="0" fontId="8" fillId="3" borderId="8" xfId="49" applyFont="1" applyFill="1" applyBorder="1" applyAlignment="1">
      <alignment horizontal="center" vertical="center"/>
    </xf>
    <xf numFmtId="0" fontId="8" fillId="4" borderId="8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0" fillId="4" borderId="13" xfId="49" applyFont="1" applyFill="1" applyBorder="1" applyAlignment="1">
      <alignment horizontal="center" vertical="center"/>
    </xf>
    <xf numFmtId="0" fontId="22" fillId="2" borderId="13" xfId="49" applyFont="1" applyFill="1" applyBorder="1">
      <alignment vertical="center"/>
    </xf>
    <xf numFmtId="0" fontId="10" fillId="3" borderId="20" xfId="49" applyFont="1" applyFill="1" applyBorder="1" applyAlignment="1">
      <alignment horizontal="center" vertical="center"/>
    </xf>
    <xf numFmtId="0" fontId="10" fillId="4" borderId="20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horizontal="center" vertical="center"/>
    </xf>
    <xf numFmtId="0" fontId="10" fillId="4" borderId="17" xfId="49" applyFont="1" applyFill="1" applyBorder="1" applyAlignment="1">
      <alignment horizontal="center" vertical="center"/>
    </xf>
    <xf numFmtId="0" fontId="10" fillId="3" borderId="28" xfId="49" applyFont="1" applyFill="1" applyBorder="1" applyAlignment="1">
      <alignment horizontal="center" vertical="center"/>
    </xf>
    <xf numFmtId="0" fontId="10" fillId="4" borderId="28" xfId="49" applyFont="1" applyFill="1" applyBorder="1" applyAlignment="1">
      <alignment horizontal="center" vertical="center"/>
    </xf>
    <xf numFmtId="0" fontId="10" fillId="3" borderId="3" xfId="49" applyFont="1" applyFill="1" applyBorder="1" applyAlignment="1">
      <alignment horizontal="center" vertical="center"/>
    </xf>
    <xf numFmtId="0" fontId="10" fillId="4" borderId="3" xfId="49" applyFont="1" applyFill="1" applyBorder="1" applyAlignment="1">
      <alignment horizontal="center" vertical="center"/>
    </xf>
    <xf numFmtId="0" fontId="10" fillId="4" borderId="14" xfId="49" applyFont="1" applyFill="1" applyBorder="1" applyAlignment="1">
      <alignment horizontal="center" vertical="center"/>
    </xf>
    <xf numFmtId="0" fontId="8" fillId="3" borderId="36" xfId="49" applyFont="1" applyFill="1" applyBorder="1" applyAlignment="1">
      <alignment horizontal="center" vertical="center"/>
    </xf>
    <xf numFmtId="0" fontId="8" fillId="3" borderId="39" xfId="49" applyFont="1" applyFill="1" applyBorder="1" applyAlignment="1">
      <alignment horizontal="center" vertical="center"/>
    </xf>
    <xf numFmtId="0" fontId="10" fillId="3" borderId="15" xfId="49" applyFont="1" applyFill="1" applyBorder="1" applyAlignment="1">
      <alignment horizontal="center" vertical="center"/>
    </xf>
    <xf numFmtId="0" fontId="10" fillId="3" borderId="27" xfId="49" applyFont="1" applyFill="1" applyBorder="1" applyAlignment="1">
      <alignment horizontal="center" vertical="center"/>
    </xf>
    <xf numFmtId="0" fontId="10" fillId="3" borderId="21" xfId="49" applyFont="1" applyFill="1" applyBorder="1" applyAlignment="1">
      <alignment horizontal="center" vertical="center"/>
    </xf>
    <xf numFmtId="0" fontId="10" fillId="3" borderId="24" xfId="49" applyFont="1" applyFill="1" applyBorder="1" applyAlignment="1">
      <alignment horizontal="center" vertical="center"/>
    </xf>
    <xf numFmtId="179" fontId="10" fillId="3" borderId="27" xfId="49" applyNumberFormat="1" applyFont="1" applyFill="1" applyBorder="1" applyAlignment="1">
      <alignment horizontal="center" vertical="center"/>
    </xf>
    <xf numFmtId="0" fontId="10" fillId="3" borderId="56" xfId="49" applyFont="1" applyFill="1" applyBorder="1" applyAlignment="1">
      <alignment horizontal="center" vertical="center"/>
    </xf>
    <xf numFmtId="0" fontId="10" fillId="3" borderId="4" xfId="49" applyFont="1" applyFill="1" applyBorder="1" applyAlignment="1">
      <alignment horizontal="center" vertical="center"/>
    </xf>
    <xf numFmtId="0" fontId="22" fillId="0" borderId="17" xfId="49" applyFont="1" applyBorder="1">
      <alignment vertical="center"/>
    </xf>
    <xf numFmtId="0" fontId="10" fillId="0" borderId="57" xfId="49" applyFont="1" applyBorder="1" applyAlignment="1">
      <alignment horizontal="center" vertical="center"/>
    </xf>
    <xf numFmtId="0" fontId="9" fillId="0" borderId="2" xfId="49" applyFont="1" applyBorder="1" applyAlignment="1">
      <alignment horizontal="right" vertical="center"/>
    </xf>
    <xf numFmtId="0" fontId="8" fillId="0" borderId="5" xfId="49" applyFont="1" applyBorder="1" applyAlignment="1">
      <alignment horizontal="center" vertical="center"/>
    </xf>
    <xf numFmtId="0" fontId="8" fillId="0" borderId="8" xfId="49" applyFont="1" applyBorder="1" applyAlignment="1">
      <alignment horizontal="center" vertical="center"/>
    </xf>
    <xf numFmtId="0" fontId="8" fillId="0" borderId="39" xfId="49" applyFont="1" applyBorder="1" applyAlignment="1">
      <alignment horizontal="center" vertical="center"/>
    </xf>
    <xf numFmtId="0" fontId="8" fillId="0" borderId="10" xfId="49" applyFont="1" applyBorder="1" applyAlignment="1">
      <alignment horizontal="center" vertical="center"/>
    </xf>
    <xf numFmtId="0" fontId="10" fillId="0" borderId="22" xfId="49" applyFont="1" applyBorder="1" applyAlignment="1">
      <alignment horizontal="center" vertical="center"/>
    </xf>
    <xf numFmtId="0" fontId="10" fillId="5" borderId="35" xfId="49" applyFont="1" applyFill="1" applyBorder="1" applyAlignment="1">
      <alignment horizontal="center" vertical="center"/>
    </xf>
    <xf numFmtId="0" fontId="10" fillId="5" borderId="5" xfId="49" applyFont="1" applyFill="1" applyBorder="1" applyAlignment="1">
      <alignment horizontal="center" vertical="center"/>
    </xf>
    <xf numFmtId="0" fontId="10" fillId="5" borderId="3" xfId="49" applyFont="1" applyFill="1" applyBorder="1" applyAlignment="1">
      <alignment horizontal="center" vertical="center"/>
    </xf>
    <xf numFmtId="0" fontId="6" fillId="0" borderId="58" xfId="49" applyFont="1" applyBorder="1" applyAlignment="1">
      <alignment horizontal="center" vertical="center"/>
    </xf>
    <xf numFmtId="0" fontId="9" fillId="0" borderId="59" xfId="49" applyFont="1" applyBorder="1" applyAlignment="1">
      <alignment horizontal="center" vertical="center"/>
    </xf>
    <xf numFmtId="0" fontId="10" fillId="5" borderId="60" xfId="49" applyFont="1" applyFill="1" applyBorder="1" applyAlignment="1">
      <alignment horizontal="center" vertical="center"/>
    </xf>
    <xf numFmtId="0" fontId="10" fillId="5" borderId="61" xfId="49" applyFont="1" applyFill="1" applyBorder="1" applyAlignment="1">
      <alignment horizontal="center" vertical="center"/>
    </xf>
    <xf numFmtId="0" fontId="10" fillId="5" borderId="62" xfId="49" applyFont="1" applyFill="1" applyBorder="1" applyAlignment="1">
      <alignment horizontal="center" vertical="center"/>
    </xf>
    <xf numFmtId="0" fontId="10" fillId="5" borderId="63" xfId="49" applyFont="1" applyFill="1" applyBorder="1" applyAlignment="1">
      <alignment horizontal="center" vertical="center"/>
    </xf>
    <xf numFmtId="0" fontId="10" fillId="5" borderId="64" xfId="49" applyFont="1" applyFill="1" applyBorder="1" applyAlignment="1">
      <alignment horizontal="center" vertical="center"/>
    </xf>
    <xf numFmtId="0" fontId="8" fillId="0" borderId="65" xfId="49" applyFont="1" applyBorder="1" applyAlignment="1">
      <alignment horizontal="center" vertical="center"/>
    </xf>
    <xf numFmtId="0" fontId="10" fillId="5" borderId="42" xfId="49" applyFont="1" applyFill="1" applyBorder="1" applyAlignment="1">
      <alignment horizontal="center" vertical="center"/>
    </xf>
    <xf numFmtId="0" fontId="10" fillId="5" borderId="43" xfId="49" applyFont="1" applyFill="1" applyBorder="1" applyAlignment="1">
      <alignment horizontal="center" vertical="center"/>
    </xf>
    <xf numFmtId="180" fontId="10" fillId="5" borderId="44" xfId="49" applyNumberFormat="1" applyFont="1" applyFill="1" applyBorder="1" applyAlignment="1">
      <alignment horizontal="center" vertical="center"/>
    </xf>
    <xf numFmtId="0" fontId="10" fillId="5" borderId="45" xfId="49" applyFont="1" applyFill="1" applyBorder="1" applyAlignment="1">
      <alignment horizontal="center" vertical="center"/>
    </xf>
    <xf numFmtId="0" fontId="10" fillId="5" borderId="46" xfId="49" applyFont="1" applyFill="1" applyBorder="1" applyAlignment="1">
      <alignment horizontal="center" vertical="center"/>
    </xf>
    <xf numFmtId="180" fontId="10" fillId="5" borderId="47" xfId="49" applyNumberFormat="1" applyFont="1" applyFill="1" applyBorder="1" applyAlignment="1">
      <alignment horizontal="center" vertical="center"/>
    </xf>
    <xf numFmtId="179" fontId="10" fillId="0" borderId="27" xfId="49" applyNumberFormat="1" applyFont="1" applyBorder="1" applyAlignment="1">
      <alignment horizontal="center" vertical="center"/>
    </xf>
    <xf numFmtId="0" fontId="10" fillId="5" borderId="4" xfId="49" applyFont="1" applyFill="1" applyBorder="1" applyAlignment="1">
      <alignment horizontal="center" vertical="center"/>
    </xf>
    <xf numFmtId="0" fontId="10" fillId="5" borderId="48" xfId="49" applyFont="1" applyFill="1" applyBorder="1" applyAlignment="1">
      <alignment horizontal="center" vertical="center"/>
    </xf>
    <xf numFmtId="0" fontId="10" fillId="5" borderId="49" xfId="49" applyFont="1" applyFill="1" applyBorder="1" applyAlignment="1">
      <alignment horizontal="center" vertical="center"/>
    </xf>
    <xf numFmtId="180" fontId="10" fillId="5" borderId="49" xfId="49" applyNumberFormat="1" applyFont="1" applyFill="1" applyBorder="1" applyAlignment="1">
      <alignment horizontal="center" vertical="center"/>
    </xf>
    <xf numFmtId="0" fontId="20" fillId="0" borderId="66" xfId="49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0" fillId="0" borderId="67" xfId="49" applyFont="1" applyBorder="1" applyAlignment="1">
      <alignment horizontal="center" vertical="center"/>
    </xf>
    <xf numFmtId="0" fontId="10" fillId="0" borderId="68" xfId="49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5" fillId="0" borderId="0" xfId="49" applyFont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>
      <xdr:nvSpPr>
        <xdr:cNvPr id="4" name="吹き出し: 角を丸めた四角形 3"/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  <a:endParaRPr kumimoji="1" lang="ja-JP" altLang="en-US" sz="1200"/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>
      <xdr:nvSpPr>
        <xdr:cNvPr id="5" name="吹き出し: 角を丸めた四角形 4"/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>
      <xdr:nvSpPr>
        <xdr:cNvPr id="6" name="吹き出し: 角を丸めた四角形 5"/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  <a:endParaRPr kumimoji="1" lang="ja-JP" altLang="en-US" sz="1100"/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>
      <xdr:nvSpPr>
        <xdr:cNvPr id="7" name="吹き出し: 円形 6"/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" name="直線コネクタ 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" name="直線コネクタ 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" name="直線コネクタ 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" name="直線コネクタ 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2" name="直線コネクタ 1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4" name="直線コネクタ 1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6" name="直線コネクタ 1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8" name="直線コネクタ 1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0" name="直線コネクタ 1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2" name="直線コネクタ 2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4" name="直線コネクタ 2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6" name="直線コネクタ 2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8" name="直線コネクタ 2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0" name="直線コネクタ 2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2" name="直線コネクタ 3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4" name="直線コネクタ 3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6" name="直線コネクタ 3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8" name="直線コネクタ 3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0" name="直線コネクタ 3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2" name="直線コネクタ 4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4" name="直線コネクタ 4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6" name="直線コネクタ 4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8" name="直線コネクタ 4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0" name="直線コネクタ 4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2" name="直線コネクタ 5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4" name="直線コネクタ 5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6" name="直線コネクタ 5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8" name="直線コネクタ 57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9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0" name="直線コネクタ 59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1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2" name="直線コネクタ 6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3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4" name="直線コネクタ 63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5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6" name="直線コネクタ 65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7" name="直線コネクタ 1"/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" name="直線コネクタ 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" name="直線コネクタ 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" name="直線コネクタ 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" name="直線コネクタ 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2" name="直線コネクタ 1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4" name="直線コネクタ 1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6" name="直線コネクタ 1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8" name="直線コネクタ 1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0" name="直線コネクタ 1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2" name="直線コネクタ 2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4" name="直線コネクタ 2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6" name="直線コネクタ 2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8" name="直線コネクタ 2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2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0" name="直線コネクタ 2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2" name="直線コネクタ 3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4" name="直線コネクタ 3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6" name="直線コネクタ 3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8" name="直線コネクタ 3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3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0" name="直線コネクタ 3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2" name="直線コネクタ 4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4" name="直線コネクタ 4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6" name="直線コネクタ 4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8" name="直線コネクタ 4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4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0" name="直線コネクタ 4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2" name="直線コネクタ 5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4" name="直線コネクタ 5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6" name="直線コネクタ 5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8" name="直線コネクタ 5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5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0" name="直線コネクタ 5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2" name="直線コネクタ 6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4" name="直線コネクタ 6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6" name="直線コネクタ 6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8" name="直線コネクタ 6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6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0" name="直線コネクタ 6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2" name="直線コネクタ 7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4" name="直線コネクタ 7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6" name="直線コネクタ 7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8" name="直線コネクタ 7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7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0" name="直線コネクタ 7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2" name="直線コネクタ 8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4" name="直線コネクタ 8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6" name="直線コネクタ 8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8" name="直線コネクタ 8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8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0" name="直線コネクタ 8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2" name="直線コネクタ 9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4" name="直線コネクタ 9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6" name="直線コネクタ 9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8" name="直線コネクタ 9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9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0" name="直線コネクタ 9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2" name="直線コネクタ 10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4" name="直線コネクタ 10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6" name="直線コネクタ 10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8" name="直線コネクタ 10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0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0" name="直線コネクタ 10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2" name="直線コネクタ 11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3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4" name="直線コネクタ 113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5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6" name="直線コネクタ 115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7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8" name="直線コネクタ 117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19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20" name="直線コネクタ 119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>
      <xdr:nvSpPr>
        <xdr:cNvPr id="121" name="直線コネクタ 1"/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D49"/>
  <sheetViews>
    <sheetView zoomScale="70" zoomScaleNormal="70" workbookViewId="0">
      <pane ySplit="4" topLeftCell="A35" activePane="bottomLeft" state="frozenSplit"/>
      <selection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="1" customFormat="1" ht="26.25" customHeight="1" spans="1:40">
      <c r="A1" s="6"/>
      <c r="E1" s="1" t="s">
        <v>0</v>
      </c>
      <c r="AA1" s="61" t="s">
        <v>1</v>
      </c>
      <c r="AB1" s="61"/>
      <c r="AC1" s="61"/>
      <c r="AD1" s="61"/>
      <c r="AE1" s="61"/>
      <c r="AF1" s="61"/>
      <c r="AG1" s="61"/>
      <c r="AH1" s="61" t="s">
        <v>2</v>
      </c>
      <c r="AI1" s="61"/>
      <c r="AJ1" s="61"/>
      <c r="AK1" s="61"/>
      <c r="AL1" s="61"/>
      <c r="AM1" s="61"/>
      <c r="AN1" s="61"/>
    </row>
    <row r="2" s="2" customFormat="1" ht="4.5" customHeight="1" spans="1:1">
      <c r="A2" s="8"/>
    </row>
    <row r="3" ht="21" customHeight="1" spans="2:48">
      <c r="B3" s="9"/>
      <c r="C3" s="128" t="s">
        <v>3</v>
      </c>
      <c r="D3" s="11">
        <v>29</v>
      </c>
      <c r="E3" s="11">
        <v>30</v>
      </c>
      <c r="F3" s="62">
        <v>31</v>
      </c>
      <c r="G3" s="129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  <c r="AE3" s="11">
        <v>25</v>
      </c>
      <c r="AF3" s="11">
        <v>26</v>
      </c>
      <c r="AG3" s="11">
        <v>27</v>
      </c>
      <c r="AH3" s="11">
        <v>28</v>
      </c>
      <c r="AI3" s="11">
        <v>29</v>
      </c>
      <c r="AJ3" s="11">
        <v>30</v>
      </c>
      <c r="AK3" s="62">
        <v>31</v>
      </c>
      <c r="AL3" s="63" t="s">
        <v>4</v>
      </c>
      <c r="AM3" s="64" t="s">
        <v>5</v>
      </c>
      <c r="AN3" s="64" t="s">
        <v>6</v>
      </c>
      <c r="AO3" s="64" t="s">
        <v>7</v>
      </c>
      <c r="AP3" s="81"/>
      <c r="AV3" s="81"/>
    </row>
    <row r="4" ht="20.25" customHeight="1" spans="2:48">
      <c r="B4" s="15"/>
      <c r="C4" s="16" t="s">
        <v>8</v>
      </c>
      <c r="D4" s="130" t="s">
        <v>9</v>
      </c>
      <c r="E4" s="130" t="s">
        <v>10</v>
      </c>
      <c r="F4" s="131" t="s">
        <v>11</v>
      </c>
      <c r="G4" s="132" t="s">
        <v>12</v>
      </c>
      <c r="H4" s="130" t="s">
        <v>13</v>
      </c>
      <c r="I4" s="130" t="s">
        <v>14</v>
      </c>
      <c r="J4" s="130" t="s">
        <v>15</v>
      </c>
      <c r="K4" s="130" t="s">
        <v>9</v>
      </c>
      <c r="L4" s="130" t="s">
        <v>10</v>
      </c>
      <c r="M4" s="130" t="s">
        <v>11</v>
      </c>
      <c r="N4" s="130" t="s">
        <v>12</v>
      </c>
      <c r="O4" s="130" t="s">
        <v>13</v>
      </c>
      <c r="P4" s="130" t="s">
        <v>14</v>
      </c>
      <c r="Q4" s="130" t="s">
        <v>15</v>
      </c>
      <c r="R4" s="130" t="s">
        <v>9</v>
      </c>
      <c r="S4" s="130" t="s">
        <v>10</v>
      </c>
      <c r="T4" s="130" t="s">
        <v>11</v>
      </c>
      <c r="U4" s="130" t="s">
        <v>12</v>
      </c>
      <c r="V4" s="130" t="s">
        <v>13</v>
      </c>
      <c r="W4" s="130" t="s">
        <v>14</v>
      </c>
      <c r="X4" s="130" t="s">
        <v>15</v>
      </c>
      <c r="Y4" s="130" t="s">
        <v>9</v>
      </c>
      <c r="Z4" s="130" t="s">
        <v>10</v>
      </c>
      <c r="AA4" s="130" t="s">
        <v>11</v>
      </c>
      <c r="AB4" s="130" t="s">
        <v>12</v>
      </c>
      <c r="AC4" s="130" t="s">
        <v>13</v>
      </c>
      <c r="AD4" s="130" t="s">
        <v>14</v>
      </c>
      <c r="AE4" s="130" t="s">
        <v>15</v>
      </c>
      <c r="AF4" s="130" t="s">
        <v>9</v>
      </c>
      <c r="AG4" s="130" t="s">
        <v>10</v>
      </c>
      <c r="AH4" s="130" t="s">
        <v>11</v>
      </c>
      <c r="AI4" s="130" t="s">
        <v>12</v>
      </c>
      <c r="AJ4" s="130" t="s">
        <v>13</v>
      </c>
      <c r="AK4" s="144"/>
      <c r="AL4" s="66"/>
      <c r="AM4" s="67"/>
      <c r="AN4" s="67"/>
      <c r="AO4" s="67"/>
      <c r="AP4" s="81"/>
      <c r="AV4" s="81"/>
    </row>
    <row r="5" ht="26.25" customHeight="1" spans="1:50">
      <c r="A5" s="3">
        <v>1</v>
      </c>
      <c r="B5" s="87" t="s">
        <v>16</v>
      </c>
      <c r="C5" s="88" t="s">
        <v>17</v>
      </c>
      <c r="D5" s="29" t="s">
        <v>18</v>
      </c>
      <c r="E5" s="29" t="s">
        <v>19</v>
      </c>
      <c r="F5" s="30" t="s">
        <v>19</v>
      </c>
      <c r="G5" s="133" t="s">
        <v>19</v>
      </c>
      <c r="H5" s="29" t="s">
        <v>19</v>
      </c>
      <c r="I5" s="29" t="s">
        <v>18</v>
      </c>
      <c r="J5" s="29" t="s">
        <v>18</v>
      </c>
      <c r="K5" s="29" t="s">
        <v>18</v>
      </c>
      <c r="L5" s="29" t="s">
        <v>19</v>
      </c>
      <c r="M5" s="29" t="s">
        <v>19</v>
      </c>
      <c r="N5" s="29" t="s">
        <v>19</v>
      </c>
      <c r="O5" s="29" t="s">
        <v>19</v>
      </c>
      <c r="P5" s="29" t="s">
        <v>19</v>
      </c>
      <c r="Q5" s="29" t="s">
        <v>18</v>
      </c>
      <c r="R5" s="29" t="s">
        <v>18</v>
      </c>
      <c r="S5" s="29" t="s">
        <v>19</v>
      </c>
      <c r="T5" s="29" t="s">
        <v>19</v>
      </c>
      <c r="U5" s="29" t="s">
        <v>19</v>
      </c>
      <c r="V5" s="29" t="s">
        <v>19</v>
      </c>
      <c r="W5" s="29" t="s">
        <v>19</v>
      </c>
      <c r="X5" s="29" t="s">
        <v>18</v>
      </c>
      <c r="Y5" s="29" t="s">
        <v>18</v>
      </c>
      <c r="Z5" s="29" t="s">
        <v>19</v>
      </c>
      <c r="AA5" s="29" t="s">
        <v>19</v>
      </c>
      <c r="AB5" s="29" t="s">
        <v>19</v>
      </c>
      <c r="AC5" s="29" t="s">
        <v>18</v>
      </c>
      <c r="AD5" s="29" t="s">
        <v>18</v>
      </c>
      <c r="AE5" s="29" t="s">
        <v>20</v>
      </c>
      <c r="AF5" s="29" t="s">
        <v>20</v>
      </c>
      <c r="AG5" s="29" t="s">
        <v>21</v>
      </c>
      <c r="AH5" s="29" t="s">
        <v>19</v>
      </c>
      <c r="AI5" s="29" t="s">
        <v>19</v>
      </c>
      <c r="AJ5" s="29" t="s">
        <v>19</v>
      </c>
      <c r="AK5" s="30"/>
      <c r="AL5" s="145">
        <f t="shared" ref="AL5:AL45" si="0">COUNTIF(G5:AK5,"公")</f>
        <v>9</v>
      </c>
      <c r="AM5" s="146">
        <f t="shared" ref="AM5:AM45" si="1">COUNTIF(G5:AK5,"有")</f>
        <v>2</v>
      </c>
      <c r="AN5" s="147">
        <f t="shared" ref="AN5:AN45" si="2">COUNTIF(G5:AK5,"―")*0.5</f>
        <v>0</v>
      </c>
      <c r="AO5" s="146">
        <f t="shared" ref="AO5:AO43" si="3">COUNTIF(G5:AL5,"②")</f>
        <v>0</v>
      </c>
      <c r="AQ5" s="82"/>
      <c r="AW5" s="85"/>
      <c r="AX5" s="85"/>
    </row>
    <row r="6" ht="15" customHeight="1" spans="2:50">
      <c r="B6" s="87"/>
      <c r="C6" s="28"/>
      <c r="D6" s="29"/>
      <c r="E6" s="29"/>
      <c r="F6" s="30"/>
      <c r="G6" s="13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  <c r="AL6" s="145"/>
      <c r="AM6" s="146"/>
      <c r="AN6" s="147"/>
      <c r="AO6" s="146"/>
      <c r="AW6" s="85"/>
      <c r="AX6" s="85"/>
    </row>
    <row r="7" ht="25.5" customHeight="1" spans="1:49">
      <c r="A7" s="3">
        <v>2</v>
      </c>
      <c r="B7" s="92" t="s">
        <v>22</v>
      </c>
      <c r="C7" s="28" t="s">
        <v>23</v>
      </c>
      <c r="D7" s="35" t="s">
        <v>24</v>
      </c>
      <c r="E7" s="35" t="s">
        <v>24</v>
      </c>
      <c r="F7" s="40" t="s">
        <v>18</v>
      </c>
      <c r="G7" s="93" t="s">
        <v>19</v>
      </c>
      <c r="H7" s="35" t="s">
        <v>24</v>
      </c>
      <c r="I7" s="35" t="s">
        <v>24</v>
      </c>
      <c r="J7" s="35" t="s">
        <v>18</v>
      </c>
      <c r="K7" s="35" t="s">
        <v>18</v>
      </c>
      <c r="L7" s="35" t="s">
        <v>19</v>
      </c>
      <c r="M7" s="35" t="s">
        <v>19</v>
      </c>
      <c r="N7" s="35" t="s">
        <v>20</v>
      </c>
      <c r="O7" s="35" t="s">
        <v>19</v>
      </c>
      <c r="P7" s="35" t="s">
        <v>19</v>
      </c>
      <c r="Q7" s="35" t="s">
        <v>24</v>
      </c>
      <c r="R7" s="35" t="s">
        <v>24</v>
      </c>
      <c r="S7" s="35" t="s">
        <v>18</v>
      </c>
      <c r="T7" s="35" t="s">
        <v>19</v>
      </c>
      <c r="U7" s="35" t="s">
        <v>18</v>
      </c>
      <c r="V7" s="35" t="s">
        <v>25</v>
      </c>
      <c r="W7" s="35" t="s">
        <v>25</v>
      </c>
      <c r="X7" s="35" t="s">
        <v>19</v>
      </c>
      <c r="Y7" s="35" t="s">
        <v>24</v>
      </c>
      <c r="Z7" s="35" t="s">
        <v>24</v>
      </c>
      <c r="AA7" s="35" t="s">
        <v>18</v>
      </c>
      <c r="AB7" s="35" t="s">
        <v>18</v>
      </c>
      <c r="AC7" s="35" t="s">
        <v>18</v>
      </c>
      <c r="AD7" s="35" t="s">
        <v>19</v>
      </c>
      <c r="AE7" s="35" t="s">
        <v>20</v>
      </c>
      <c r="AF7" s="35" t="s">
        <v>18</v>
      </c>
      <c r="AG7" s="35" t="s">
        <v>19</v>
      </c>
      <c r="AH7" s="35" t="s">
        <v>24</v>
      </c>
      <c r="AI7" s="35" t="s">
        <v>24</v>
      </c>
      <c r="AJ7" s="35" t="s">
        <v>18</v>
      </c>
      <c r="AK7" s="40"/>
      <c r="AL7" s="148">
        <f t="shared" si="0"/>
        <v>9</v>
      </c>
      <c r="AM7" s="149">
        <f t="shared" si="1"/>
        <v>2</v>
      </c>
      <c r="AN7" s="150">
        <f t="shared" si="2"/>
        <v>4</v>
      </c>
      <c r="AO7" s="149">
        <f t="shared" si="3"/>
        <v>0</v>
      </c>
      <c r="AW7" s="161"/>
    </row>
    <row r="8" ht="15" customHeight="1" spans="2:50">
      <c r="B8" s="87"/>
      <c r="C8" s="28"/>
      <c r="D8" s="29"/>
      <c r="E8" s="29"/>
      <c r="F8" s="30"/>
      <c r="G8" s="1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  <c r="AL8" s="145"/>
      <c r="AM8" s="146"/>
      <c r="AN8" s="147"/>
      <c r="AO8" s="146"/>
      <c r="AW8" s="85"/>
      <c r="AX8" s="85"/>
    </row>
    <row r="9" ht="25.5" customHeight="1" spans="1:43">
      <c r="A9" s="3">
        <v>3</v>
      </c>
      <c r="B9" s="92" t="s">
        <v>26</v>
      </c>
      <c r="C9" s="28" t="s">
        <v>27</v>
      </c>
      <c r="D9" s="35" t="s">
        <v>18</v>
      </c>
      <c r="E9" s="35" t="s">
        <v>19</v>
      </c>
      <c r="F9" s="40" t="s">
        <v>19</v>
      </c>
      <c r="G9" s="93" t="s">
        <v>19</v>
      </c>
      <c r="H9" s="35" t="s">
        <v>19</v>
      </c>
      <c r="I9" s="35" t="s">
        <v>18</v>
      </c>
      <c r="J9" s="35" t="s">
        <v>18</v>
      </c>
      <c r="K9" s="35" t="s">
        <v>18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18</v>
      </c>
      <c r="R9" s="35" t="s">
        <v>18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18</v>
      </c>
      <c r="Y9" s="35" t="s">
        <v>18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18</v>
      </c>
      <c r="AF9" s="35" t="s">
        <v>18</v>
      </c>
      <c r="AG9" s="35" t="s">
        <v>19</v>
      </c>
      <c r="AH9" s="35" t="s">
        <v>19</v>
      </c>
      <c r="AI9" s="35" t="s">
        <v>19</v>
      </c>
      <c r="AJ9" s="35" t="s">
        <v>19</v>
      </c>
      <c r="AK9" s="40"/>
      <c r="AL9" s="148">
        <f t="shared" si="0"/>
        <v>9</v>
      </c>
      <c r="AM9" s="149">
        <f t="shared" si="1"/>
        <v>0</v>
      </c>
      <c r="AN9" s="150">
        <f t="shared" si="2"/>
        <v>0</v>
      </c>
      <c r="AO9" s="149">
        <f t="shared" si="3"/>
        <v>0</v>
      </c>
      <c r="AQ9" s="83" t="s">
        <v>28</v>
      </c>
    </row>
    <row r="10" ht="15" customHeight="1" spans="2:50">
      <c r="B10" s="87"/>
      <c r="C10" s="28"/>
      <c r="D10" s="29"/>
      <c r="E10" s="29"/>
      <c r="F10" s="30"/>
      <c r="G10" s="133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145"/>
      <c r="AM10" s="146"/>
      <c r="AN10" s="147"/>
      <c r="AO10" s="146"/>
      <c r="AQ10" s="83"/>
      <c r="AW10" s="85"/>
      <c r="AX10" s="85"/>
    </row>
    <row r="11" ht="25.5" customHeight="1" spans="1:49">
      <c r="A11" s="3">
        <v>4</v>
      </c>
      <c r="B11" s="50" t="s">
        <v>29</v>
      </c>
      <c r="C11" s="28" t="s">
        <v>30</v>
      </c>
      <c r="D11" s="35" t="s">
        <v>19</v>
      </c>
      <c r="E11" s="35" t="s">
        <v>18</v>
      </c>
      <c r="F11" s="40" t="s">
        <v>18</v>
      </c>
      <c r="G11" s="93" t="s">
        <v>18</v>
      </c>
      <c r="H11" s="35" t="s">
        <v>31</v>
      </c>
      <c r="I11" s="35" t="s">
        <v>20</v>
      </c>
      <c r="J11" s="35" t="s">
        <v>19</v>
      </c>
      <c r="K11" s="35" t="s">
        <v>24</v>
      </c>
      <c r="L11" s="35" t="s">
        <v>24</v>
      </c>
      <c r="M11" s="35" t="s">
        <v>18</v>
      </c>
      <c r="N11" s="35" t="s">
        <v>24</v>
      </c>
      <c r="O11" s="35" t="s">
        <v>24</v>
      </c>
      <c r="P11" s="35" t="s">
        <v>18</v>
      </c>
      <c r="Q11" s="35" t="s">
        <v>19</v>
      </c>
      <c r="R11" s="35" t="s">
        <v>19</v>
      </c>
      <c r="S11" s="35" t="s">
        <v>24</v>
      </c>
      <c r="T11" s="35" t="s">
        <v>24</v>
      </c>
      <c r="U11" s="35" t="s">
        <v>18</v>
      </c>
      <c r="V11" s="35" t="s">
        <v>19</v>
      </c>
      <c r="W11" s="35" t="s">
        <v>18</v>
      </c>
      <c r="X11" s="35" t="s">
        <v>18</v>
      </c>
      <c r="Y11" s="35" t="s">
        <v>18</v>
      </c>
      <c r="Z11" s="35" t="s">
        <v>19</v>
      </c>
      <c r="AA11" s="35" t="s">
        <v>24</v>
      </c>
      <c r="AB11" s="35" t="s">
        <v>24</v>
      </c>
      <c r="AC11" s="35" t="s">
        <v>18</v>
      </c>
      <c r="AD11" s="35" t="s">
        <v>19</v>
      </c>
      <c r="AE11" s="35" t="s">
        <v>19</v>
      </c>
      <c r="AF11" s="35" t="s">
        <v>19</v>
      </c>
      <c r="AG11" s="35" t="s">
        <v>24</v>
      </c>
      <c r="AH11" s="35" t="s">
        <v>24</v>
      </c>
      <c r="AI11" s="35" t="s">
        <v>18</v>
      </c>
      <c r="AJ11" s="35" t="s">
        <v>19</v>
      </c>
      <c r="AK11" s="40"/>
      <c r="AL11" s="148">
        <f t="shared" si="0"/>
        <v>9</v>
      </c>
      <c r="AM11" s="149">
        <f t="shared" si="1"/>
        <v>1</v>
      </c>
      <c r="AN11" s="150">
        <f t="shared" si="2"/>
        <v>5</v>
      </c>
      <c r="AO11" s="149">
        <f t="shared" si="3"/>
        <v>0</v>
      </c>
      <c r="AP11" s="84"/>
      <c r="AQ11" s="35" t="s">
        <v>19</v>
      </c>
      <c r="AR11" s="41" t="s">
        <v>20</v>
      </c>
      <c r="AV11" s="85"/>
      <c r="AW11" s="85"/>
    </row>
    <row r="12" ht="15" customHeight="1" spans="2:50">
      <c r="B12" s="87"/>
      <c r="C12" s="28"/>
      <c r="D12" s="29"/>
      <c r="E12" s="29"/>
      <c r="F12" s="30"/>
      <c r="G12" s="1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0"/>
      <c r="AL12" s="145"/>
      <c r="AM12" s="146"/>
      <c r="AN12" s="147"/>
      <c r="AO12" s="146"/>
      <c r="AQ12" s="35"/>
      <c r="AR12" s="41"/>
      <c r="AW12" s="85"/>
      <c r="AX12" s="85"/>
    </row>
    <row r="13" ht="25.5" customHeight="1" spans="1:51">
      <c r="A13" s="3">
        <v>5</v>
      </c>
      <c r="B13" s="94" t="s">
        <v>32</v>
      </c>
      <c r="C13" s="28" t="s">
        <v>33</v>
      </c>
      <c r="D13" s="35" t="s">
        <v>19</v>
      </c>
      <c r="E13" s="35" t="s">
        <v>18</v>
      </c>
      <c r="F13" s="40" t="s">
        <v>34</v>
      </c>
      <c r="G13" s="93" t="s">
        <v>18</v>
      </c>
      <c r="H13" s="35" t="s">
        <v>18</v>
      </c>
      <c r="I13" s="35" t="s">
        <v>19</v>
      </c>
      <c r="J13" s="35" t="s">
        <v>19</v>
      </c>
      <c r="K13" s="35" t="s">
        <v>18</v>
      </c>
      <c r="L13" s="35" t="s">
        <v>18</v>
      </c>
      <c r="M13" s="35" t="s">
        <v>34</v>
      </c>
      <c r="N13" s="35" t="s">
        <v>24</v>
      </c>
      <c r="O13" s="35" t="s">
        <v>24</v>
      </c>
      <c r="P13" s="35" t="s">
        <v>18</v>
      </c>
      <c r="Q13" s="35" t="s">
        <v>18</v>
      </c>
      <c r="R13" s="35" t="s">
        <v>34</v>
      </c>
      <c r="S13" s="35" t="s">
        <v>18</v>
      </c>
      <c r="T13" s="35" t="s">
        <v>19</v>
      </c>
      <c r="U13" s="35" t="s">
        <v>24</v>
      </c>
      <c r="V13" s="35" t="s">
        <v>24</v>
      </c>
      <c r="W13" s="35" t="s">
        <v>18</v>
      </c>
      <c r="X13" s="35" t="s">
        <v>19</v>
      </c>
      <c r="Y13" s="35" t="s">
        <v>19</v>
      </c>
      <c r="Z13" s="35" t="s">
        <v>24</v>
      </c>
      <c r="AA13" s="35" t="s">
        <v>24</v>
      </c>
      <c r="AB13" s="35" t="s">
        <v>18</v>
      </c>
      <c r="AC13" s="35" t="s">
        <v>19</v>
      </c>
      <c r="AD13" s="35" t="s">
        <v>19</v>
      </c>
      <c r="AE13" s="35" t="s">
        <v>24</v>
      </c>
      <c r="AF13" s="35" t="s">
        <v>24</v>
      </c>
      <c r="AG13" s="35" t="s">
        <v>31</v>
      </c>
      <c r="AH13" s="35" t="s">
        <v>31</v>
      </c>
      <c r="AI13" s="35" t="s">
        <v>31</v>
      </c>
      <c r="AJ13" s="35" t="s">
        <v>31</v>
      </c>
      <c r="AK13" s="40"/>
      <c r="AL13" s="148">
        <f t="shared" si="0"/>
        <v>9</v>
      </c>
      <c r="AM13" s="149">
        <f t="shared" si="1"/>
        <v>0</v>
      </c>
      <c r="AN13" s="150">
        <f t="shared" si="2"/>
        <v>4</v>
      </c>
      <c r="AO13" s="149">
        <f t="shared" si="3"/>
        <v>2</v>
      </c>
      <c r="AQ13" s="35" t="s">
        <v>18</v>
      </c>
      <c r="AR13" s="41" t="s">
        <v>24</v>
      </c>
      <c r="AY13" s="85"/>
    </row>
    <row r="14" ht="15" customHeight="1" spans="2:50">
      <c r="B14" s="87"/>
      <c r="C14" s="28"/>
      <c r="D14" s="29"/>
      <c r="E14" s="29"/>
      <c r="F14" s="30"/>
      <c r="G14" s="13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0"/>
      <c r="AL14" s="145"/>
      <c r="AM14" s="146"/>
      <c r="AN14" s="147"/>
      <c r="AO14" s="146"/>
      <c r="AQ14" s="35"/>
      <c r="AR14" s="85"/>
      <c r="AS14" s="85"/>
      <c r="AW14" s="85"/>
      <c r="AX14" s="85"/>
    </row>
    <row r="15" ht="25.5" customHeight="1" spans="1:45">
      <c r="A15" s="3">
        <v>6</v>
      </c>
      <c r="B15" s="50" t="s">
        <v>29</v>
      </c>
      <c r="C15" s="28" t="s">
        <v>35</v>
      </c>
      <c r="D15" s="35" t="s">
        <v>18</v>
      </c>
      <c r="E15" s="35" t="s">
        <v>19</v>
      </c>
      <c r="F15" s="40" t="s">
        <v>19</v>
      </c>
      <c r="G15" s="93" t="s">
        <v>19</v>
      </c>
      <c r="H15" s="35" t="s">
        <v>18</v>
      </c>
      <c r="I15" s="35" t="s">
        <v>24</v>
      </c>
      <c r="J15" s="35" t="s">
        <v>24</v>
      </c>
      <c r="K15" s="35" t="s">
        <v>18</v>
      </c>
      <c r="L15" s="35" t="s">
        <v>19</v>
      </c>
      <c r="M15" s="35" t="s">
        <v>19</v>
      </c>
      <c r="N15" s="35" t="s">
        <v>18</v>
      </c>
      <c r="O15" s="35" t="s">
        <v>19</v>
      </c>
      <c r="P15" s="35" t="s">
        <v>24</v>
      </c>
      <c r="Q15" s="35" t="s">
        <v>24</v>
      </c>
      <c r="R15" s="35" t="s">
        <v>18</v>
      </c>
      <c r="S15" s="35" t="s">
        <v>19</v>
      </c>
      <c r="T15" s="35" t="s">
        <v>19</v>
      </c>
      <c r="U15" s="35" t="s">
        <v>18</v>
      </c>
      <c r="V15" s="35" t="s">
        <v>19</v>
      </c>
      <c r="W15" s="35" t="s">
        <v>24</v>
      </c>
      <c r="X15" s="35" t="s">
        <v>24</v>
      </c>
      <c r="Y15" s="35" t="s">
        <v>18</v>
      </c>
      <c r="Z15" s="35" t="s">
        <v>19</v>
      </c>
      <c r="AA15" s="35" t="s">
        <v>19</v>
      </c>
      <c r="AB15" s="35" t="s">
        <v>19</v>
      </c>
      <c r="AC15" s="35" t="s">
        <v>18</v>
      </c>
      <c r="AD15" s="35" t="s">
        <v>24</v>
      </c>
      <c r="AE15" s="35" t="s">
        <v>24</v>
      </c>
      <c r="AF15" s="35" t="s">
        <v>18</v>
      </c>
      <c r="AG15" s="35" t="s">
        <v>19</v>
      </c>
      <c r="AH15" s="35" t="s">
        <v>19</v>
      </c>
      <c r="AI15" s="35" t="s">
        <v>18</v>
      </c>
      <c r="AJ15" s="35" t="s">
        <v>19</v>
      </c>
      <c r="AK15" s="40"/>
      <c r="AL15" s="148">
        <f t="shared" si="0"/>
        <v>9</v>
      </c>
      <c r="AM15" s="149">
        <f t="shared" si="1"/>
        <v>0</v>
      </c>
      <c r="AN15" s="150">
        <f t="shared" si="2"/>
        <v>4</v>
      </c>
      <c r="AO15" s="149">
        <f t="shared" si="3"/>
        <v>0</v>
      </c>
      <c r="AQ15" s="35" t="s">
        <v>24</v>
      </c>
      <c r="AS15" s="85"/>
    </row>
    <row r="16" ht="15" customHeight="1" spans="2:50">
      <c r="B16" s="87"/>
      <c r="C16" s="28"/>
      <c r="D16" s="29"/>
      <c r="E16" s="29"/>
      <c r="F16" s="30"/>
      <c r="G16" s="1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0"/>
      <c r="AL16" s="145"/>
      <c r="AM16" s="146"/>
      <c r="AN16" s="147"/>
      <c r="AO16" s="146"/>
      <c r="AW16" s="85"/>
      <c r="AX16" s="85"/>
    </row>
    <row r="17" ht="25.5" customHeight="1" spans="1:53">
      <c r="A17" s="3">
        <v>7</v>
      </c>
      <c r="B17" s="50" t="s">
        <v>29</v>
      </c>
      <c r="C17" s="28" t="s">
        <v>36</v>
      </c>
      <c r="D17" s="35" t="s">
        <v>18</v>
      </c>
      <c r="E17" s="35" t="s">
        <v>19</v>
      </c>
      <c r="F17" s="40" t="s">
        <v>19</v>
      </c>
      <c r="G17" s="93" t="s">
        <v>18</v>
      </c>
      <c r="H17" s="35" t="s">
        <v>19</v>
      </c>
      <c r="I17" s="35" t="s">
        <v>19</v>
      </c>
      <c r="J17" s="35" t="s">
        <v>18</v>
      </c>
      <c r="K17" s="35" t="s">
        <v>19</v>
      </c>
      <c r="L17" s="35" t="s">
        <v>19</v>
      </c>
      <c r="M17" s="35" t="s">
        <v>19</v>
      </c>
      <c r="N17" s="35" t="s">
        <v>18</v>
      </c>
      <c r="O17" s="35" t="s">
        <v>20</v>
      </c>
      <c r="P17" s="35" t="s">
        <v>19</v>
      </c>
      <c r="Q17" s="35" t="s">
        <v>34</v>
      </c>
      <c r="R17" s="35" t="s">
        <v>18</v>
      </c>
      <c r="S17" s="35" t="s">
        <v>19</v>
      </c>
      <c r="T17" s="35" t="s">
        <v>19</v>
      </c>
      <c r="U17" s="35" t="s">
        <v>19</v>
      </c>
      <c r="V17" s="35" t="s">
        <v>18</v>
      </c>
      <c r="W17" s="35" t="s">
        <v>19</v>
      </c>
      <c r="X17" s="35" t="s">
        <v>19</v>
      </c>
      <c r="Y17" s="35" t="s">
        <v>18</v>
      </c>
      <c r="Z17" s="35" t="s">
        <v>19</v>
      </c>
      <c r="AA17" s="35" t="s">
        <v>19</v>
      </c>
      <c r="AB17" s="35" t="s">
        <v>34</v>
      </c>
      <c r="AC17" s="35" t="s">
        <v>18</v>
      </c>
      <c r="AD17" s="35" t="s">
        <v>19</v>
      </c>
      <c r="AE17" s="35" t="s">
        <v>18</v>
      </c>
      <c r="AF17" s="35" t="s">
        <v>19</v>
      </c>
      <c r="AG17" s="35" t="s">
        <v>19</v>
      </c>
      <c r="AH17" s="35" t="s">
        <v>19</v>
      </c>
      <c r="AI17" s="35" t="s">
        <v>34</v>
      </c>
      <c r="AJ17" s="35" t="s">
        <v>18</v>
      </c>
      <c r="AK17" s="40"/>
      <c r="AL17" s="148">
        <f t="shared" si="0"/>
        <v>9</v>
      </c>
      <c r="AM17" s="149">
        <f t="shared" si="1"/>
        <v>1</v>
      </c>
      <c r="AN17" s="150">
        <f t="shared" si="2"/>
        <v>0</v>
      </c>
      <c r="AO17" s="149">
        <f t="shared" si="3"/>
        <v>3</v>
      </c>
      <c r="AP17" s="85"/>
      <c r="AV17" s="85"/>
      <c r="AW17" s="161"/>
      <c r="AZ17" s="85"/>
      <c r="BA17" s="85"/>
    </row>
    <row r="18" ht="15" customHeight="1" spans="2:50">
      <c r="B18" s="87"/>
      <c r="C18" s="28"/>
      <c r="D18" s="29"/>
      <c r="E18" s="29"/>
      <c r="F18" s="30"/>
      <c r="G18" s="1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145"/>
      <c r="AM18" s="146"/>
      <c r="AN18" s="147"/>
      <c r="AO18" s="146"/>
      <c r="AW18" s="85"/>
      <c r="AX18" s="85"/>
    </row>
    <row r="19" ht="25.5" customHeight="1" spans="1:50">
      <c r="A19" s="3">
        <v>8</v>
      </c>
      <c r="B19" s="50" t="s">
        <v>29</v>
      </c>
      <c r="C19" s="28" t="s">
        <v>37</v>
      </c>
      <c r="D19" s="35" t="s">
        <v>18</v>
      </c>
      <c r="E19" s="35" t="s">
        <v>19</v>
      </c>
      <c r="F19" s="40" t="s">
        <v>19</v>
      </c>
      <c r="G19" s="93" t="s">
        <v>19</v>
      </c>
      <c r="H19" s="35" t="s">
        <v>19</v>
      </c>
      <c r="I19" s="35" t="s">
        <v>18</v>
      </c>
      <c r="J19" s="35" t="s">
        <v>18</v>
      </c>
      <c r="K19" s="35" t="s">
        <v>18</v>
      </c>
      <c r="L19" s="35" t="s">
        <v>19</v>
      </c>
      <c r="M19" s="35" t="s">
        <v>19</v>
      </c>
      <c r="N19" s="35" t="s">
        <v>19</v>
      </c>
      <c r="O19" s="35" t="s">
        <v>34</v>
      </c>
      <c r="P19" s="35" t="s">
        <v>18</v>
      </c>
      <c r="Q19" s="35" t="s">
        <v>18</v>
      </c>
      <c r="R19" s="35" t="s">
        <v>18</v>
      </c>
      <c r="S19" s="35" t="s">
        <v>19</v>
      </c>
      <c r="T19" s="35" t="s">
        <v>20</v>
      </c>
      <c r="U19" s="35" t="s">
        <v>19</v>
      </c>
      <c r="V19" s="35" t="s">
        <v>34</v>
      </c>
      <c r="W19" s="35" t="s">
        <v>20</v>
      </c>
      <c r="X19" s="35" t="s">
        <v>19</v>
      </c>
      <c r="Y19" s="35" t="s">
        <v>18</v>
      </c>
      <c r="Z19" s="35" t="s">
        <v>19</v>
      </c>
      <c r="AA19" s="35" t="s">
        <v>19</v>
      </c>
      <c r="AB19" s="35" t="s">
        <v>18</v>
      </c>
      <c r="AC19" s="35" t="s">
        <v>19</v>
      </c>
      <c r="AD19" s="35" t="s">
        <v>19</v>
      </c>
      <c r="AE19" s="35" t="s">
        <v>18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34</v>
      </c>
      <c r="AK19" s="40"/>
      <c r="AL19" s="148">
        <f t="shared" si="0"/>
        <v>9</v>
      </c>
      <c r="AM19" s="149">
        <f t="shared" si="1"/>
        <v>2</v>
      </c>
      <c r="AN19" s="150">
        <f t="shared" si="2"/>
        <v>0</v>
      </c>
      <c r="AO19" s="149">
        <f t="shared" si="3"/>
        <v>3</v>
      </c>
      <c r="AP19" s="84"/>
      <c r="AQ19" s="83" t="s">
        <v>38</v>
      </c>
      <c r="AV19" s="85"/>
      <c r="AW19" s="85"/>
      <c r="AX19" s="85"/>
    </row>
    <row r="20" ht="15" customHeight="1" spans="2:50">
      <c r="B20" s="87"/>
      <c r="C20" s="28"/>
      <c r="D20" s="29"/>
      <c r="E20" s="29"/>
      <c r="F20" s="30"/>
      <c r="G20" s="13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145"/>
      <c r="AM20" s="146"/>
      <c r="AN20" s="147"/>
      <c r="AO20" s="146"/>
      <c r="AQ20" s="83"/>
      <c r="AW20" s="85"/>
      <c r="AX20" s="85"/>
    </row>
    <row r="21" ht="25.5" customHeight="1" spans="1:43">
      <c r="A21" s="3">
        <v>9</v>
      </c>
      <c r="B21" s="92" t="s">
        <v>29</v>
      </c>
      <c r="C21" s="28" t="s">
        <v>39</v>
      </c>
      <c r="D21" s="35" t="s">
        <v>19</v>
      </c>
      <c r="E21" s="35" t="s">
        <v>24</v>
      </c>
      <c r="F21" s="40" t="s">
        <v>24</v>
      </c>
      <c r="G21" s="93" t="s">
        <v>18</v>
      </c>
      <c r="H21" s="35" t="s">
        <v>18</v>
      </c>
      <c r="I21" s="35" t="s">
        <v>19</v>
      </c>
      <c r="J21" s="35" t="s">
        <v>34</v>
      </c>
      <c r="K21" s="35" t="s">
        <v>18</v>
      </c>
      <c r="L21" s="35" t="s">
        <v>19</v>
      </c>
      <c r="M21" s="35" t="s">
        <v>19</v>
      </c>
      <c r="N21" s="35" t="s">
        <v>18</v>
      </c>
      <c r="O21" s="35" t="s">
        <v>18</v>
      </c>
      <c r="P21" s="35" t="s">
        <v>19</v>
      </c>
      <c r="Q21" s="35" t="s">
        <v>19</v>
      </c>
      <c r="R21" s="35" t="s">
        <v>24</v>
      </c>
      <c r="S21" s="35" t="s">
        <v>24</v>
      </c>
      <c r="T21" s="35" t="s">
        <v>18</v>
      </c>
      <c r="U21" s="35" t="s">
        <v>19</v>
      </c>
      <c r="V21" s="35" t="s">
        <v>19</v>
      </c>
      <c r="W21" s="35" t="s">
        <v>34</v>
      </c>
      <c r="X21" s="35" t="s">
        <v>24</v>
      </c>
      <c r="Y21" s="35" t="s">
        <v>24</v>
      </c>
      <c r="Z21" s="35" t="s">
        <v>18</v>
      </c>
      <c r="AA21" s="35" t="s">
        <v>19</v>
      </c>
      <c r="AB21" s="35" t="s">
        <v>19</v>
      </c>
      <c r="AC21" s="35" t="s">
        <v>18</v>
      </c>
      <c r="AD21" s="35" t="s">
        <v>19</v>
      </c>
      <c r="AE21" s="35" t="s">
        <v>24</v>
      </c>
      <c r="AF21" s="35" t="s">
        <v>24</v>
      </c>
      <c r="AG21" s="35" t="s">
        <v>18</v>
      </c>
      <c r="AH21" s="35" t="s">
        <v>19</v>
      </c>
      <c r="AI21" s="35" t="s">
        <v>24</v>
      </c>
      <c r="AJ21" s="35" t="s">
        <v>24</v>
      </c>
      <c r="AK21" s="40"/>
      <c r="AL21" s="148">
        <f t="shared" si="0"/>
        <v>9</v>
      </c>
      <c r="AM21" s="149">
        <f t="shared" si="1"/>
        <v>0</v>
      </c>
      <c r="AN21" s="150">
        <f t="shared" si="2"/>
        <v>4</v>
      </c>
      <c r="AO21" s="149">
        <f t="shared" si="3"/>
        <v>2</v>
      </c>
      <c r="AQ21" s="35" t="s">
        <v>40</v>
      </c>
    </row>
    <row r="22" ht="15" customHeight="1" spans="2:50">
      <c r="B22" s="87"/>
      <c r="C22" s="28"/>
      <c r="D22" s="29"/>
      <c r="E22" s="29"/>
      <c r="F22" s="30"/>
      <c r="G22" s="13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30"/>
      <c r="AL22" s="145"/>
      <c r="AM22" s="146"/>
      <c r="AN22" s="147"/>
      <c r="AO22" s="146"/>
      <c r="AQ22" s="35"/>
      <c r="AW22" s="85"/>
      <c r="AX22" s="85"/>
    </row>
    <row r="23" ht="25.5" customHeight="1" spans="1:53">
      <c r="A23" s="3">
        <v>10</v>
      </c>
      <c r="B23" s="50" t="s">
        <v>29</v>
      </c>
      <c r="C23" s="28" t="s">
        <v>41</v>
      </c>
      <c r="D23" s="35" t="s">
        <v>18</v>
      </c>
      <c r="E23" s="35" t="s">
        <v>34</v>
      </c>
      <c r="F23" s="40" t="s">
        <v>24</v>
      </c>
      <c r="G23" s="93" t="s">
        <v>24</v>
      </c>
      <c r="H23" s="35" t="s">
        <v>18</v>
      </c>
      <c r="I23" s="35" t="s">
        <v>18</v>
      </c>
      <c r="J23" s="35" t="s">
        <v>18</v>
      </c>
      <c r="K23" s="35" t="s">
        <v>19</v>
      </c>
      <c r="L23" s="35" t="s">
        <v>34</v>
      </c>
      <c r="M23" s="35" t="s">
        <v>24</v>
      </c>
      <c r="N23" s="35" t="s">
        <v>24</v>
      </c>
      <c r="O23" s="35" t="s">
        <v>18</v>
      </c>
      <c r="P23" s="35" t="s">
        <v>19</v>
      </c>
      <c r="Q23" s="35" t="s">
        <v>19</v>
      </c>
      <c r="R23" s="35" t="s">
        <v>24</v>
      </c>
      <c r="S23" s="35" t="s">
        <v>24</v>
      </c>
      <c r="T23" s="35" t="s">
        <v>18</v>
      </c>
      <c r="U23" s="35" t="s">
        <v>19</v>
      </c>
      <c r="V23" s="35" t="s">
        <v>20</v>
      </c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40"/>
      <c r="AL23" s="148">
        <f t="shared" si="0"/>
        <v>5</v>
      </c>
      <c r="AM23" s="149">
        <f t="shared" si="1"/>
        <v>1</v>
      </c>
      <c r="AN23" s="150">
        <f t="shared" si="2"/>
        <v>2.5</v>
      </c>
      <c r="AO23" s="149">
        <f t="shared" si="3"/>
        <v>1</v>
      </c>
      <c r="AP23" s="85"/>
      <c r="AQ23" s="86" t="s">
        <v>42</v>
      </c>
      <c r="AV23" s="85"/>
      <c r="AW23" s="161"/>
      <c r="AZ23" s="85"/>
      <c r="BA23" s="85"/>
    </row>
    <row r="24" ht="15" customHeight="1" spans="2:50">
      <c r="B24" s="87"/>
      <c r="C24" s="28"/>
      <c r="D24" s="29"/>
      <c r="E24" s="29"/>
      <c r="F24" s="30"/>
      <c r="G24" s="13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  <c r="AL24" s="145"/>
      <c r="AM24" s="146"/>
      <c r="AN24" s="147"/>
      <c r="AO24" s="146"/>
      <c r="AQ24" s="86"/>
      <c r="AW24" s="85"/>
      <c r="AX24" s="85"/>
    </row>
    <row r="25" ht="25.5" customHeight="1" spans="1:53">
      <c r="A25" s="3">
        <v>11</v>
      </c>
      <c r="B25" s="50" t="s">
        <v>29</v>
      </c>
      <c r="C25" s="28" t="s">
        <v>43</v>
      </c>
      <c r="D25" s="35"/>
      <c r="E25" s="35" t="s">
        <v>24</v>
      </c>
      <c r="F25" s="40" t="s">
        <v>24</v>
      </c>
      <c r="G25" s="93" t="s">
        <v>24</v>
      </c>
      <c r="H25" s="35" t="s">
        <v>24</v>
      </c>
      <c r="I25" s="35" t="s">
        <v>18</v>
      </c>
      <c r="J25" s="35" t="s">
        <v>18</v>
      </c>
      <c r="K25" s="35" t="s">
        <v>19</v>
      </c>
      <c r="L25" s="35" t="s">
        <v>24</v>
      </c>
      <c r="M25" s="35" t="s">
        <v>24</v>
      </c>
      <c r="N25" s="35" t="s">
        <v>18</v>
      </c>
      <c r="O25" s="35" t="s">
        <v>19</v>
      </c>
      <c r="P25" s="35" t="s">
        <v>19</v>
      </c>
      <c r="Q25" s="35" t="s">
        <v>18</v>
      </c>
      <c r="R25" s="35" t="s">
        <v>19</v>
      </c>
      <c r="S25" s="35" t="s">
        <v>19</v>
      </c>
      <c r="T25" s="35" t="s">
        <v>34</v>
      </c>
      <c r="U25" s="35" t="s">
        <v>24</v>
      </c>
      <c r="V25" s="35" t="s">
        <v>24</v>
      </c>
      <c r="W25" s="35" t="s">
        <v>18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40"/>
      <c r="AL25" s="148">
        <f t="shared" si="0"/>
        <v>5</v>
      </c>
      <c r="AM25" s="149">
        <f t="shared" si="1"/>
        <v>0</v>
      </c>
      <c r="AN25" s="150">
        <f t="shared" si="2"/>
        <v>3</v>
      </c>
      <c r="AO25" s="149">
        <f t="shared" si="3"/>
        <v>1</v>
      </c>
      <c r="AP25" s="85"/>
      <c r="AQ25" s="126" t="s">
        <v>44</v>
      </c>
      <c r="AV25" s="85"/>
      <c r="AW25" s="161"/>
      <c r="AZ25" s="85"/>
      <c r="BA25" s="85"/>
    </row>
    <row r="26" ht="15" customHeight="1" spans="2:50">
      <c r="B26" s="87"/>
      <c r="C26" s="28"/>
      <c r="D26" s="29"/>
      <c r="E26" s="29"/>
      <c r="F26" s="30"/>
      <c r="G26" s="133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0"/>
      <c r="AL26" s="145"/>
      <c r="AM26" s="146"/>
      <c r="AN26" s="147"/>
      <c r="AO26" s="146"/>
      <c r="AW26" s="85"/>
      <c r="AX26" s="85"/>
    </row>
    <row r="27" ht="25.5" customHeight="1" spans="1:56">
      <c r="A27" s="3">
        <v>12</v>
      </c>
      <c r="B27" s="50" t="s">
        <v>29</v>
      </c>
      <c r="C27" s="28" t="s">
        <v>45</v>
      </c>
      <c r="D27" s="35" t="s">
        <v>24</v>
      </c>
      <c r="E27" s="35" t="s">
        <v>18</v>
      </c>
      <c r="F27" s="40" t="s">
        <v>40</v>
      </c>
      <c r="G27" s="93" t="s">
        <v>40</v>
      </c>
      <c r="H27" s="35" t="s">
        <v>40</v>
      </c>
      <c r="I27" s="35" t="s">
        <v>19</v>
      </c>
      <c r="J27" s="35" t="s">
        <v>24</v>
      </c>
      <c r="K27" s="35" t="s">
        <v>24</v>
      </c>
      <c r="L27" s="35" t="s">
        <v>18</v>
      </c>
      <c r="M27" s="35" t="s">
        <v>40</v>
      </c>
      <c r="N27" s="35" t="s">
        <v>40</v>
      </c>
      <c r="O27" s="35" t="s">
        <v>24</v>
      </c>
      <c r="P27" s="35" t="s">
        <v>24</v>
      </c>
      <c r="Q27" s="35" t="s">
        <v>18</v>
      </c>
      <c r="R27" s="35" t="s">
        <v>18</v>
      </c>
      <c r="S27" s="35" t="s">
        <v>19</v>
      </c>
      <c r="T27" s="35" t="s">
        <v>40</v>
      </c>
      <c r="U27" s="35" t="s">
        <v>18</v>
      </c>
      <c r="V27" s="35" t="s">
        <v>18</v>
      </c>
      <c r="W27" s="35" t="s">
        <v>18</v>
      </c>
      <c r="X27" s="35" t="s">
        <v>20</v>
      </c>
      <c r="Y27" s="35" t="s">
        <v>19</v>
      </c>
      <c r="Z27" s="35" t="s">
        <v>34</v>
      </c>
      <c r="AA27" s="35" t="s">
        <v>24</v>
      </c>
      <c r="AB27" s="35" t="s">
        <v>24</v>
      </c>
      <c r="AC27" s="35" t="s">
        <v>18</v>
      </c>
      <c r="AD27" s="35" t="s">
        <v>19</v>
      </c>
      <c r="AE27" s="35" t="s">
        <v>19</v>
      </c>
      <c r="AF27" s="35" t="s">
        <v>24</v>
      </c>
      <c r="AG27" s="35" t="s">
        <v>24</v>
      </c>
      <c r="AH27" s="35" t="s">
        <v>18</v>
      </c>
      <c r="AI27" s="35" t="s">
        <v>18</v>
      </c>
      <c r="AJ27" s="35" t="s">
        <v>40</v>
      </c>
      <c r="AK27" s="40"/>
      <c r="AL27" s="148">
        <f t="shared" si="0"/>
        <v>9</v>
      </c>
      <c r="AM27" s="149">
        <f t="shared" si="1"/>
        <v>1</v>
      </c>
      <c r="AN27" s="150">
        <f t="shared" si="2"/>
        <v>4</v>
      </c>
      <c r="AO27" s="149">
        <f t="shared" si="3"/>
        <v>1</v>
      </c>
      <c r="AP27" s="158"/>
      <c r="AQ27" s="127" t="s">
        <v>46</v>
      </c>
      <c r="AV27" s="85"/>
      <c r="AW27" s="85"/>
      <c r="BD27" s="85"/>
    </row>
    <row r="28" ht="15" customHeight="1" spans="2:50">
      <c r="B28" s="87"/>
      <c r="C28" s="28"/>
      <c r="D28" s="29"/>
      <c r="E28" s="29"/>
      <c r="F28" s="30"/>
      <c r="G28" s="13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30"/>
      <c r="AL28" s="145"/>
      <c r="AM28" s="146"/>
      <c r="AN28" s="147"/>
      <c r="AO28" s="146"/>
      <c r="AW28" s="85"/>
      <c r="AX28" s="85"/>
    </row>
    <row r="29" ht="25.5" customHeight="1" spans="1:43">
      <c r="A29" s="3">
        <v>13</v>
      </c>
      <c r="B29" s="50" t="s">
        <v>29</v>
      </c>
      <c r="C29" s="28" t="s">
        <v>47</v>
      </c>
      <c r="D29" s="35" t="s">
        <v>24</v>
      </c>
      <c r="E29" s="35" t="s">
        <v>18</v>
      </c>
      <c r="F29" s="40" t="s">
        <v>19</v>
      </c>
      <c r="G29" s="93" t="s">
        <v>19</v>
      </c>
      <c r="H29" s="35" t="s">
        <v>19</v>
      </c>
      <c r="I29" s="35" t="s">
        <v>24</v>
      </c>
      <c r="J29" s="35" t="s">
        <v>24</v>
      </c>
      <c r="K29" s="35" t="s">
        <v>18</v>
      </c>
      <c r="L29" s="35" t="s">
        <v>18</v>
      </c>
      <c r="M29" s="35" t="s">
        <v>19</v>
      </c>
      <c r="N29" s="35" t="s">
        <v>19</v>
      </c>
      <c r="O29" s="35" t="s">
        <v>18</v>
      </c>
      <c r="P29" s="35" t="s">
        <v>19</v>
      </c>
      <c r="Q29" s="35" t="s">
        <v>19</v>
      </c>
      <c r="R29" s="35" t="s">
        <v>19</v>
      </c>
      <c r="S29" s="35" t="s">
        <v>18</v>
      </c>
      <c r="T29" s="35" t="s">
        <v>18</v>
      </c>
      <c r="U29" s="35" t="s">
        <v>18</v>
      </c>
      <c r="V29" s="35" t="s">
        <v>19</v>
      </c>
      <c r="W29" s="35" t="s">
        <v>19</v>
      </c>
      <c r="X29" s="35" t="s">
        <v>34</v>
      </c>
      <c r="Y29" s="35" t="s">
        <v>24</v>
      </c>
      <c r="Z29" s="35" t="s">
        <v>24</v>
      </c>
      <c r="AA29" s="35" t="s">
        <v>18</v>
      </c>
      <c r="AB29" s="35" t="s">
        <v>19</v>
      </c>
      <c r="AC29" s="35" t="s">
        <v>34</v>
      </c>
      <c r="AD29" s="35" t="s">
        <v>24</v>
      </c>
      <c r="AE29" s="35" t="s">
        <v>24</v>
      </c>
      <c r="AF29" s="35" t="s">
        <v>18</v>
      </c>
      <c r="AG29" s="35" t="s">
        <v>18</v>
      </c>
      <c r="AH29" s="35" t="s">
        <v>19</v>
      </c>
      <c r="AI29" s="35" t="s">
        <v>24</v>
      </c>
      <c r="AJ29" s="35" t="s">
        <v>24</v>
      </c>
      <c r="AK29" s="40"/>
      <c r="AL29" s="148">
        <f t="shared" si="0"/>
        <v>9</v>
      </c>
      <c r="AM29" s="149">
        <f t="shared" si="1"/>
        <v>0</v>
      </c>
      <c r="AN29" s="150">
        <f t="shared" si="2"/>
        <v>4</v>
      </c>
      <c r="AO29" s="149">
        <f t="shared" si="3"/>
        <v>2</v>
      </c>
      <c r="AQ29" s="35" t="s">
        <v>31</v>
      </c>
    </row>
    <row r="30" ht="15" customHeight="1" spans="2:50">
      <c r="B30" s="87"/>
      <c r="C30" s="28"/>
      <c r="D30" s="29"/>
      <c r="E30" s="29"/>
      <c r="F30" s="30"/>
      <c r="G30" s="13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0"/>
      <c r="AL30" s="145"/>
      <c r="AM30" s="146"/>
      <c r="AN30" s="147"/>
      <c r="AO30" s="146"/>
      <c r="AW30" s="85"/>
      <c r="AX30" s="85"/>
    </row>
    <row r="31" ht="25.5" customHeight="1" spans="1:41">
      <c r="A31" s="3">
        <v>14</v>
      </c>
      <c r="B31" s="99" t="s">
        <v>48</v>
      </c>
      <c r="C31" s="28" t="s">
        <v>49</v>
      </c>
      <c r="D31" s="35" t="s">
        <v>19</v>
      </c>
      <c r="E31" s="35" t="s">
        <v>19</v>
      </c>
      <c r="F31" s="40" t="s">
        <v>24</v>
      </c>
      <c r="G31" s="93" t="s">
        <v>24</v>
      </c>
      <c r="H31" s="35" t="s">
        <v>18</v>
      </c>
      <c r="I31" s="35" t="s">
        <v>34</v>
      </c>
      <c r="J31" s="35" t="s">
        <v>18</v>
      </c>
      <c r="K31" s="35" t="s">
        <v>19</v>
      </c>
      <c r="L31" s="35" t="s">
        <v>24</v>
      </c>
      <c r="M31" s="35" t="s">
        <v>24</v>
      </c>
      <c r="N31" s="35" t="s">
        <v>18</v>
      </c>
      <c r="O31" s="35" t="s">
        <v>18</v>
      </c>
      <c r="P31" s="35" t="s">
        <v>19</v>
      </c>
      <c r="Q31" s="35" t="s">
        <v>18</v>
      </c>
      <c r="R31" s="35" t="s">
        <v>19</v>
      </c>
      <c r="S31" s="35" t="s">
        <v>19</v>
      </c>
      <c r="T31" s="35" t="s">
        <v>24</v>
      </c>
      <c r="U31" s="35" t="s">
        <v>24</v>
      </c>
      <c r="V31" s="35" t="s">
        <v>18</v>
      </c>
      <c r="W31" s="35" t="s">
        <v>19</v>
      </c>
      <c r="X31" s="35" t="s">
        <v>18</v>
      </c>
      <c r="Y31" s="35" t="s">
        <v>19</v>
      </c>
      <c r="Z31" s="35" t="s">
        <v>19</v>
      </c>
      <c r="AA31" s="35" t="s">
        <v>34</v>
      </c>
      <c r="AB31" s="35" t="s">
        <v>24</v>
      </c>
      <c r="AC31" s="35" t="s">
        <v>24</v>
      </c>
      <c r="AD31" s="35" t="s">
        <v>18</v>
      </c>
      <c r="AE31" s="35" t="s">
        <v>19</v>
      </c>
      <c r="AF31" s="35" t="s">
        <v>19</v>
      </c>
      <c r="AG31" s="35" t="s">
        <v>19</v>
      </c>
      <c r="AH31" s="35" t="s">
        <v>34</v>
      </c>
      <c r="AI31" s="35" t="s">
        <v>18</v>
      </c>
      <c r="AJ31" s="35" t="s">
        <v>19</v>
      </c>
      <c r="AK31" s="40"/>
      <c r="AL31" s="148">
        <f t="shared" si="0"/>
        <v>9</v>
      </c>
      <c r="AM31" s="149">
        <f t="shared" si="1"/>
        <v>0</v>
      </c>
      <c r="AN31" s="150">
        <f t="shared" si="2"/>
        <v>3.5</v>
      </c>
      <c r="AO31" s="149">
        <f t="shared" si="3"/>
        <v>3</v>
      </c>
    </row>
    <row r="32" ht="15" customHeight="1" spans="2:50">
      <c r="B32" s="87"/>
      <c r="C32" s="28"/>
      <c r="D32" s="29"/>
      <c r="E32" s="29"/>
      <c r="F32" s="30"/>
      <c r="G32" s="133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0"/>
      <c r="AL32" s="145"/>
      <c r="AM32" s="146"/>
      <c r="AN32" s="147"/>
      <c r="AO32" s="146"/>
      <c r="AW32" s="85"/>
      <c r="AX32" s="85"/>
    </row>
    <row r="33" ht="25.5" customHeight="1" spans="1:41">
      <c r="A33" s="3">
        <v>15</v>
      </c>
      <c r="B33" s="99" t="s">
        <v>32</v>
      </c>
      <c r="C33" s="28" t="s">
        <v>50</v>
      </c>
      <c r="D33" s="35" t="s">
        <v>18</v>
      </c>
      <c r="E33" s="35" t="s">
        <v>18</v>
      </c>
      <c r="F33" s="40" t="s">
        <v>19</v>
      </c>
      <c r="G33" s="93" t="s">
        <v>19</v>
      </c>
      <c r="H33" s="35" t="s">
        <v>24</v>
      </c>
      <c r="I33" s="35" t="s">
        <v>24</v>
      </c>
      <c r="J33" s="35" t="s">
        <v>18</v>
      </c>
      <c r="K33" s="35" t="s">
        <v>18</v>
      </c>
      <c r="L33" s="35" t="s">
        <v>19</v>
      </c>
      <c r="M33" s="35" t="s">
        <v>18</v>
      </c>
      <c r="N33" s="35" t="s">
        <v>19</v>
      </c>
      <c r="O33" s="35" t="s">
        <v>19</v>
      </c>
      <c r="P33" s="35" t="s">
        <v>24</v>
      </c>
      <c r="Q33" s="35" t="s">
        <v>24</v>
      </c>
      <c r="R33" s="35" t="s">
        <v>18</v>
      </c>
      <c r="S33" s="35" t="s">
        <v>19</v>
      </c>
      <c r="T33" s="35" t="s">
        <v>19</v>
      </c>
      <c r="U33" s="35" t="s">
        <v>19</v>
      </c>
      <c r="V33" s="35" t="s">
        <v>24</v>
      </c>
      <c r="W33" s="35" t="s">
        <v>24</v>
      </c>
      <c r="X33" s="35" t="s">
        <v>18</v>
      </c>
      <c r="Y33" s="35" t="s">
        <v>18</v>
      </c>
      <c r="Z33" s="35" t="s">
        <v>19</v>
      </c>
      <c r="AA33" s="35" t="s">
        <v>18</v>
      </c>
      <c r="AB33" s="35" t="s">
        <v>19</v>
      </c>
      <c r="AC33" s="35" t="s">
        <v>24</v>
      </c>
      <c r="AD33" s="35" t="s">
        <v>24</v>
      </c>
      <c r="AE33" s="35" t="s">
        <v>18</v>
      </c>
      <c r="AF33" s="35" t="s">
        <v>18</v>
      </c>
      <c r="AG33" s="35" t="s">
        <v>19</v>
      </c>
      <c r="AH33" s="35" t="s">
        <v>19</v>
      </c>
      <c r="AI33" s="35" t="s">
        <v>19</v>
      </c>
      <c r="AJ33" s="35" t="s">
        <v>24</v>
      </c>
      <c r="AK33" s="40"/>
      <c r="AL33" s="148">
        <f t="shared" si="0"/>
        <v>9</v>
      </c>
      <c r="AM33" s="149">
        <f t="shared" si="1"/>
        <v>0</v>
      </c>
      <c r="AN33" s="150">
        <f t="shared" si="2"/>
        <v>4.5</v>
      </c>
      <c r="AO33" s="149">
        <f t="shared" si="3"/>
        <v>0</v>
      </c>
    </row>
    <row r="34" ht="15" customHeight="1" spans="2:50">
      <c r="B34" s="87"/>
      <c r="C34" s="28"/>
      <c r="D34" s="29"/>
      <c r="E34" s="29"/>
      <c r="F34" s="30"/>
      <c r="G34" s="133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0"/>
      <c r="AL34" s="145"/>
      <c r="AM34" s="146"/>
      <c r="AN34" s="147"/>
      <c r="AO34" s="146"/>
      <c r="AQ34" s="85"/>
      <c r="AW34" s="85"/>
      <c r="AX34" s="85"/>
    </row>
    <row r="35" ht="25.5" customHeight="1" spans="1:41">
      <c r="A35" s="3">
        <v>16</v>
      </c>
      <c r="B35" s="50" t="s">
        <v>29</v>
      </c>
      <c r="C35" s="28" t="s">
        <v>51</v>
      </c>
      <c r="D35" s="35" t="s">
        <v>20</v>
      </c>
      <c r="E35" s="35" t="s">
        <v>18</v>
      </c>
      <c r="F35" s="40" t="s">
        <v>18</v>
      </c>
      <c r="G35" s="93" t="s">
        <v>18</v>
      </c>
      <c r="H35" s="35" t="s">
        <v>19</v>
      </c>
      <c r="I35" s="35" t="s">
        <v>19</v>
      </c>
      <c r="J35" s="35" t="s">
        <v>24</v>
      </c>
      <c r="K35" s="35" t="s">
        <v>24</v>
      </c>
      <c r="L35" s="35" t="s">
        <v>18</v>
      </c>
      <c r="M35" s="35" t="s">
        <v>19</v>
      </c>
      <c r="N35" s="35" t="s">
        <v>19</v>
      </c>
      <c r="O35" s="35" t="s">
        <v>19</v>
      </c>
      <c r="P35" s="35" t="s">
        <v>18</v>
      </c>
      <c r="Q35" s="35" t="s">
        <v>18</v>
      </c>
      <c r="R35" s="35" t="s">
        <v>20</v>
      </c>
      <c r="S35" s="35" t="s">
        <v>18</v>
      </c>
      <c r="T35" s="35" t="s">
        <v>19</v>
      </c>
      <c r="U35" s="35" t="s">
        <v>19</v>
      </c>
      <c r="V35" s="35" t="s">
        <v>24</v>
      </c>
      <c r="W35" s="35" t="s">
        <v>24</v>
      </c>
      <c r="X35" s="35" t="s">
        <v>18</v>
      </c>
      <c r="Y35" s="35" t="s">
        <v>19</v>
      </c>
      <c r="Z35" s="35" t="s">
        <v>24</v>
      </c>
      <c r="AA35" s="35" t="s">
        <v>24</v>
      </c>
      <c r="AB35" s="35" t="s">
        <v>18</v>
      </c>
      <c r="AC35" s="35" t="s">
        <v>19</v>
      </c>
      <c r="AD35" s="35" t="s">
        <v>34</v>
      </c>
      <c r="AE35" s="35" t="s">
        <v>18</v>
      </c>
      <c r="AF35" s="35" t="s">
        <v>34</v>
      </c>
      <c r="AG35" s="35" t="s">
        <v>18</v>
      </c>
      <c r="AH35" s="35" t="s">
        <v>19</v>
      </c>
      <c r="AI35" s="35" t="s">
        <v>19</v>
      </c>
      <c r="AJ35" s="35" t="s">
        <v>24</v>
      </c>
      <c r="AK35" s="40"/>
      <c r="AL35" s="148">
        <f t="shared" si="0"/>
        <v>9</v>
      </c>
      <c r="AM35" s="149">
        <f t="shared" si="1"/>
        <v>1</v>
      </c>
      <c r="AN35" s="150">
        <f t="shared" si="2"/>
        <v>3.5</v>
      </c>
      <c r="AO35" s="149">
        <f t="shared" si="3"/>
        <v>2</v>
      </c>
    </row>
    <row r="36" ht="15" customHeight="1" spans="2:50">
      <c r="B36" s="87"/>
      <c r="C36" s="28"/>
      <c r="D36" s="29"/>
      <c r="E36" s="29"/>
      <c r="F36" s="30"/>
      <c r="G36" s="133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  <c r="AL36" s="145"/>
      <c r="AM36" s="146"/>
      <c r="AN36" s="147"/>
      <c r="AO36" s="146"/>
      <c r="AQ36" s="85"/>
      <c r="AW36" s="85"/>
      <c r="AX36" s="85"/>
    </row>
    <row r="37" ht="25.5" customHeight="1" spans="1:51">
      <c r="A37" s="3">
        <v>17</v>
      </c>
      <c r="B37" s="50" t="s">
        <v>29</v>
      </c>
      <c r="C37" s="28" t="s">
        <v>52</v>
      </c>
      <c r="D37" s="35" t="s">
        <v>24</v>
      </c>
      <c r="E37" s="35" t="s">
        <v>24</v>
      </c>
      <c r="F37" s="40" t="s">
        <v>18</v>
      </c>
      <c r="G37" s="93" t="s">
        <v>34</v>
      </c>
      <c r="H37" s="35" t="s">
        <v>34</v>
      </c>
      <c r="I37" s="35" t="s">
        <v>18</v>
      </c>
      <c r="J37" s="35" t="s">
        <v>19</v>
      </c>
      <c r="K37" s="35" t="s">
        <v>24</v>
      </c>
      <c r="L37" s="35" t="s">
        <v>24</v>
      </c>
      <c r="M37" s="35" t="s">
        <v>18</v>
      </c>
      <c r="N37" s="35" t="s">
        <v>19</v>
      </c>
      <c r="O37" s="35" t="s">
        <v>19</v>
      </c>
      <c r="P37" s="35" t="s">
        <v>19</v>
      </c>
      <c r="Q37" s="35" t="s">
        <v>24</v>
      </c>
      <c r="R37" s="35" t="s">
        <v>24</v>
      </c>
      <c r="S37" s="35" t="s">
        <v>18</v>
      </c>
      <c r="T37" s="35" t="s">
        <v>18</v>
      </c>
      <c r="U37" s="35" t="s">
        <v>18</v>
      </c>
      <c r="V37" s="35" t="s">
        <v>19</v>
      </c>
      <c r="W37" s="35" t="s">
        <v>24</v>
      </c>
      <c r="X37" s="35" t="s">
        <v>24</v>
      </c>
      <c r="Y37" s="35" t="s">
        <v>18</v>
      </c>
      <c r="Z37" s="35" t="s">
        <v>19</v>
      </c>
      <c r="AA37" s="35" t="s">
        <v>19</v>
      </c>
      <c r="AB37" s="35" t="s">
        <v>19</v>
      </c>
      <c r="AC37" s="35" t="s">
        <v>18</v>
      </c>
      <c r="AD37" s="35" t="s">
        <v>18</v>
      </c>
      <c r="AE37" s="35" t="s">
        <v>19</v>
      </c>
      <c r="AF37" s="35" t="s">
        <v>24</v>
      </c>
      <c r="AG37" s="35" t="s">
        <v>24</v>
      </c>
      <c r="AH37" s="35" t="s">
        <v>18</v>
      </c>
      <c r="AI37" s="35" t="s">
        <v>19</v>
      </c>
      <c r="AJ37" s="35" t="s">
        <v>19</v>
      </c>
      <c r="AK37" s="40"/>
      <c r="AL37" s="148">
        <f t="shared" si="0"/>
        <v>9</v>
      </c>
      <c r="AM37" s="149">
        <f t="shared" si="1"/>
        <v>0</v>
      </c>
      <c r="AN37" s="150">
        <f t="shared" si="2"/>
        <v>4</v>
      </c>
      <c r="AO37" s="149">
        <f t="shared" si="3"/>
        <v>2</v>
      </c>
      <c r="AP37" s="159"/>
      <c r="AQ37" s="85"/>
      <c r="AV37" s="85"/>
      <c r="AW37" s="85"/>
      <c r="AX37" s="85"/>
      <c r="AY37" s="85"/>
    </row>
    <row r="38" ht="15" customHeight="1" spans="2:50">
      <c r="B38" s="87"/>
      <c r="C38" s="28"/>
      <c r="D38" s="29"/>
      <c r="E38" s="29"/>
      <c r="F38" s="30"/>
      <c r="G38" s="1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0"/>
      <c r="AL38" s="145"/>
      <c r="AM38" s="146"/>
      <c r="AN38" s="147"/>
      <c r="AO38" s="146"/>
      <c r="AW38" s="85"/>
      <c r="AX38" s="85"/>
    </row>
    <row r="39" ht="25.5" customHeight="1" spans="1:41">
      <c r="A39" s="3">
        <v>18</v>
      </c>
      <c r="B39" s="50" t="s">
        <v>29</v>
      </c>
      <c r="C39" s="28" t="s">
        <v>53</v>
      </c>
      <c r="D39" s="35" t="s">
        <v>34</v>
      </c>
      <c r="E39" s="35" t="s">
        <v>18</v>
      </c>
      <c r="F39" s="40" t="s">
        <v>19</v>
      </c>
      <c r="G39" s="93" t="s">
        <v>24</v>
      </c>
      <c r="H39" s="35" t="s">
        <v>24</v>
      </c>
      <c r="I39" s="35" t="s">
        <v>18</v>
      </c>
      <c r="J39" s="35" t="s">
        <v>19</v>
      </c>
      <c r="K39" s="35" t="s">
        <v>34</v>
      </c>
      <c r="L39" s="35" t="s">
        <v>18</v>
      </c>
      <c r="M39" s="35" t="s">
        <v>24</v>
      </c>
      <c r="N39" s="35" t="s">
        <v>24</v>
      </c>
      <c r="O39" s="35" t="s">
        <v>18</v>
      </c>
      <c r="P39" s="35" t="s">
        <v>18</v>
      </c>
      <c r="Q39" s="35" t="s">
        <v>19</v>
      </c>
      <c r="R39" s="35" t="s">
        <v>19</v>
      </c>
      <c r="S39" s="35" t="s">
        <v>24</v>
      </c>
      <c r="T39" s="35" t="s">
        <v>24</v>
      </c>
      <c r="U39" s="35" t="s">
        <v>18</v>
      </c>
      <c r="V39" s="35" t="s">
        <v>19</v>
      </c>
      <c r="W39" s="35" t="s">
        <v>19</v>
      </c>
      <c r="X39" s="35" t="s">
        <v>19</v>
      </c>
      <c r="Y39" s="35" t="s">
        <v>34</v>
      </c>
      <c r="Z39" s="35" t="s">
        <v>18</v>
      </c>
      <c r="AA39" s="35" t="s">
        <v>19</v>
      </c>
      <c r="AB39" s="35" t="s">
        <v>19</v>
      </c>
      <c r="AC39" s="35" t="s">
        <v>18</v>
      </c>
      <c r="AD39" s="35" t="s">
        <v>19</v>
      </c>
      <c r="AE39" s="35" t="s">
        <v>18</v>
      </c>
      <c r="AF39" s="35" t="s">
        <v>19</v>
      </c>
      <c r="AG39" s="35" t="s">
        <v>19</v>
      </c>
      <c r="AH39" s="35" t="s">
        <v>24</v>
      </c>
      <c r="AI39" s="35" t="s">
        <v>24</v>
      </c>
      <c r="AJ39" s="35" t="s">
        <v>18</v>
      </c>
      <c r="AK39" s="40"/>
      <c r="AL39" s="148">
        <f t="shared" si="0"/>
        <v>9</v>
      </c>
      <c r="AM39" s="149">
        <f t="shared" si="1"/>
        <v>0</v>
      </c>
      <c r="AN39" s="150">
        <f t="shared" si="2"/>
        <v>4</v>
      </c>
      <c r="AO39" s="149">
        <f t="shared" si="3"/>
        <v>2</v>
      </c>
    </row>
    <row r="40" ht="15" customHeight="1" spans="2:50">
      <c r="B40" s="87"/>
      <c r="C40" s="28"/>
      <c r="D40" s="29"/>
      <c r="E40" s="29"/>
      <c r="F40" s="30"/>
      <c r="G40" s="133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30"/>
      <c r="AL40" s="145"/>
      <c r="AM40" s="146"/>
      <c r="AN40" s="147"/>
      <c r="AO40" s="146"/>
      <c r="AW40" s="85"/>
      <c r="AX40" s="85"/>
    </row>
    <row r="41" ht="25.5" customHeight="1" spans="1:49">
      <c r="A41" s="3">
        <v>19</v>
      </c>
      <c r="B41" s="50"/>
      <c r="C41" s="28" t="s">
        <v>54</v>
      </c>
      <c r="D41" s="35" t="s">
        <v>18</v>
      </c>
      <c r="E41" s="35" t="s">
        <v>19</v>
      </c>
      <c r="F41" s="40" t="s">
        <v>19</v>
      </c>
      <c r="G41" s="93" t="s">
        <v>18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18</v>
      </c>
      <c r="M41" s="35" t="s">
        <v>19</v>
      </c>
      <c r="N41" s="35" t="s">
        <v>34</v>
      </c>
      <c r="O41" s="35" t="s">
        <v>24</v>
      </c>
      <c r="P41" s="35" t="s">
        <v>24</v>
      </c>
      <c r="Q41" s="35" t="s">
        <v>18</v>
      </c>
      <c r="R41" s="35" t="s">
        <v>19</v>
      </c>
      <c r="S41" s="35" t="s">
        <v>34</v>
      </c>
      <c r="T41" s="35" t="s">
        <v>24</v>
      </c>
      <c r="U41" s="35" t="s">
        <v>24</v>
      </c>
      <c r="V41" s="35" t="s">
        <v>18</v>
      </c>
      <c r="W41" s="35" t="s">
        <v>19</v>
      </c>
      <c r="X41" s="35" t="s">
        <v>18</v>
      </c>
      <c r="Y41" s="35" t="s">
        <v>18</v>
      </c>
      <c r="Z41" s="35" t="s">
        <v>18</v>
      </c>
      <c r="AA41" s="35" t="s">
        <v>19</v>
      </c>
      <c r="AB41" s="35" t="s">
        <v>24</v>
      </c>
      <c r="AC41" s="35" t="s">
        <v>24</v>
      </c>
      <c r="AD41" s="35" t="s">
        <v>18</v>
      </c>
      <c r="AE41" s="35" t="s">
        <v>19</v>
      </c>
      <c r="AF41" s="35" t="s">
        <v>18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40"/>
      <c r="AL41" s="148">
        <f t="shared" si="0"/>
        <v>9</v>
      </c>
      <c r="AM41" s="149">
        <f t="shared" si="1"/>
        <v>0</v>
      </c>
      <c r="AN41" s="150">
        <f t="shared" si="2"/>
        <v>3</v>
      </c>
      <c r="AO41" s="149">
        <f t="shared" si="3"/>
        <v>2</v>
      </c>
      <c r="AW41" s="161"/>
    </row>
    <row r="42" ht="15" customHeight="1" spans="2:50">
      <c r="B42" s="87"/>
      <c r="C42" s="28"/>
      <c r="D42" s="29"/>
      <c r="E42" s="29"/>
      <c r="F42" s="30"/>
      <c r="G42" s="133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30"/>
      <c r="AL42" s="145"/>
      <c r="AM42" s="146"/>
      <c r="AN42" s="147"/>
      <c r="AO42" s="146"/>
      <c r="AW42" s="85"/>
      <c r="AX42" s="85"/>
    </row>
    <row r="43" ht="25.5" customHeight="1" spans="1:41">
      <c r="A43" s="3">
        <v>20</v>
      </c>
      <c r="B43" s="50"/>
      <c r="C43" s="28" t="s">
        <v>55</v>
      </c>
      <c r="D43" s="35" t="s">
        <v>18</v>
      </c>
      <c r="E43" s="35" t="s">
        <v>19</v>
      </c>
      <c r="F43" s="40" t="s">
        <v>19</v>
      </c>
      <c r="G43" s="93" t="s">
        <v>19</v>
      </c>
      <c r="H43" s="35" t="s">
        <v>19</v>
      </c>
      <c r="I43" s="35" t="s">
        <v>18</v>
      </c>
      <c r="J43" s="35" t="s">
        <v>18</v>
      </c>
      <c r="K43" s="35" t="s">
        <v>18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34</v>
      </c>
      <c r="Q43" s="35" t="s">
        <v>18</v>
      </c>
      <c r="R43" s="35" t="s">
        <v>18</v>
      </c>
      <c r="S43" s="35" t="s">
        <v>19</v>
      </c>
      <c r="T43" s="35" t="s">
        <v>19</v>
      </c>
      <c r="U43" s="35" t="s">
        <v>34</v>
      </c>
      <c r="V43" s="35" t="s">
        <v>18</v>
      </c>
      <c r="W43" s="35" t="s">
        <v>19</v>
      </c>
      <c r="X43" s="35" t="s">
        <v>24</v>
      </c>
      <c r="Y43" s="35" t="s">
        <v>24</v>
      </c>
      <c r="Z43" s="35" t="s">
        <v>18</v>
      </c>
      <c r="AA43" s="35" t="s">
        <v>19</v>
      </c>
      <c r="AB43" s="35" t="s">
        <v>19</v>
      </c>
      <c r="AC43" s="35" t="s">
        <v>24</v>
      </c>
      <c r="AD43" s="35" t="s">
        <v>24</v>
      </c>
      <c r="AE43" s="35" t="s">
        <v>18</v>
      </c>
      <c r="AF43" s="35" t="s">
        <v>19</v>
      </c>
      <c r="AG43" s="35" t="s">
        <v>24</v>
      </c>
      <c r="AH43" s="35" t="s">
        <v>24</v>
      </c>
      <c r="AI43" s="35" t="s">
        <v>18</v>
      </c>
      <c r="AJ43" s="35" t="s">
        <v>19</v>
      </c>
      <c r="AK43" s="40"/>
      <c r="AL43" s="148">
        <f t="shared" si="0"/>
        <v>9</v>
      </c>
      <c r="AM43" s="149">
        <f t="shared" si="1"/>
        <v>0</v>
      </c>
      <c r="AN43" s="150">
        <f t="shared" si="2"/>
        <v>3</v>
      </c>
      <c r="AO43" s="149">
        <f t="shared" si="3"/>
        <v>2</v>
      </c>
    </row>
    <row r="44" ht="15" customHeight="1" spans="2:50">
      <c r="B44" s="87"/>
      <c r="C44" s="28"/>
      <c r="D44" s="29"/>
      <c r="E44" s="29"/>
      <c r="F44" s="30"/>
      <c r="G44" s="133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30"/>
      <c r="AL44" s="145"/>
      <c r="AM44" s="146"/>
      <c r="AN44" s="147"/>
      <c r="AO44" s="146"/>
      <c r="AW44" s="85"/>
      <c r="AX44" s="85"/>
    </row>
    <row r="45" ht="25.5" customHeight="1" spans="2:50">
      <c r="B45" s="99" t="s">
        <v>56</v>
      </c>
      <c r="C45" s="28" t="s">
        <v>57</v>
      </c>
      <c r="D45" s="35" t="s">
        <v>18</v>
      </c>
      <c r="E45" s="35" t="s">
        <v>19</v>
      </c>
      <c r="F45" s="40" t="s">
        <v>19</v>
      </c>
      <c r="G45" s="93" t="s">
        <v>19</v>
      </c>
      <c r="H45" s="35" t="s">
        <v>19</v>
      </c>
      <c r="I45" s="35" t="s">
        <v>18</v>
      </c>
      <c r="J45" s="35" t="s">
        <v>18</v>
      </c>
      <c r="K45" s="35" t="s">
        <v>18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18</v>
      </c>
      <c r="R45" s="35" t="s">
        <v>18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18</v>
      </c>
      <c r="Y45" s="35" t="s">
        <v>18</v>
      </c>
      <c r="Z45" s="35" t="s">
        <v>19</v>
      </c>
      <c r="AA45" s="35" t="s">
        <v>19</v>
      </c>
      <c r="AB45" s="35" t="s">
        <v>19</v>
      </c>
      <c r="AC45" s="35" t="s">
        <v>18</v>
      </c>
      <c r="AD45" s="35" t="s">
        <v>19</v>
      </c>
      <c r="AE45" s="35" t="s">
        <v>19</v>
      </c>
      <c r="AF45" s="35" t="s">
        <v>18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151"/>
      <c r="AL45" s="148">
        <f t="shared" si="0"/>
        <v>9</v>
      </c>
      <c r="AM45" s="149">
        <f t="shared" si="1"/>
        <v>0</v>
      </c>
      <c r="AN45" s="150">
        <f t="shared" si="2"/>
        <v>0</v>
      </c>
      <c r="AO45" s="149">
        <f>COUNTIF(G45:AL45,"②")</f>
        <v>0</v>
      </c>
      <c r="AW45" s="85"/>
      <c r="AX45" s="85"/>
    </row>
    <row r="46" ht="15" customHeight="1" spans="2:50">
      <c r="B46" s="87"/>
      <c r="C46" s="100"/>
      <c r="D46" s="29"/>
      <c r="E46" s="29"/>
      <c r="F46" s="30"/>
      <c r="G46" s="133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0"/>
      <c r="AL46" s="145"/>
      <c r="AM46" s="146"/>
      <c r="AN46" s="147"/>
      <c r="AO46" s="146"/>
      <c r="AW46" s="85"/>
      <c r="AX46" s="85"/>
    </row>
    <row r="47" ht="22.5" customHeight="1" spans="2:50">
      <c r="B47" s="9" t="s">
        <v>58</v>
      </c>
      <c r="C47" s="54" t="s">
        <v>59</v>
      </c>
      <c r="D47" s="134">
        <f t="shared" ref="D47:AK47" si="4">COUNTIF(D$5:D$43,"○")</f>
        <v>4</v>
      </c>
      <c r="E47" s="134">
        <f t="shared" si="4"/>
        <v>8</v>
      </c>
      <c r="F47" s="134">
        <f t="shared" si="4"/>
        <v>10</v>
      </c>
      <c r="G47" s="135">
        <f t="shared" si="4"/>
        <v>8</v>
      </c>
      <c r="H47" s="136">
        <f t="shared" si="4"/>
        <v>8</v>
      </c>
      <c r="I47" s="136">
        <f t="shared" si="4"/>
        <v>6</v>
      </c>
      <c r="J47" s="136">
        <f t="shared" si="4"/>
        <v>5</v>
      </c>
      <c r="K47" s="136">
        <f t="shared" si="4"/>
        <v>5</v>
      </c>
      <c r="L47" s="136">
        <f t="shared" si="4"/>
        <v>9</v>
      </c>
      <c r="M47" s="136">
        <f t="shared" si="4"/>
        <v>11</v>
      </c>
      <c r="N47" s="136">
        <f t="shared" si="4"/>
        <v>8</v>
      </c>
      <c r="O47" s="136">
        <f t="shared" si="4"/>
        <v>9</v>
      </c>
      <c r="P47" s="136">
        <f t="shared" si="4"/>
        <v>10</v>
      </c>
      <c r="Q47" s="136">
        <f t="shared" si="4"/>
        <v>5</v>
      </c>
      <c r="R47" s="136">
        <f t="shared" si="4"/>
        <v>6</v>
      </c>
      <c r="S47" s="136">
        <f t="shared" si="4"/>
        <v>10</v>
      </c>
      <c r="T47" s="136">
        <f t="shared" si="4"/>
        <v>9</v>
      </c>
      <c r="U47" s="136">
        <f t="shared" si="4"/>
        <v>8</v>
      </c>
      <c r="V47" s="136">
        <f t="shared" si="4"/>
        <v>8</v>
      </c>
      <c r="W47" s="136">
        <f t="shared" si="4"/>
        <v>8</v>
      </c>
      <c r="X47" s="136">
        <f t="shared" si="4"/>
        <v>5</v>
      </c>
      <c r="Y47" s="136">
        <f t="shared" si="4"/>
        <v>4</v>
      </c>
      <c r="Z47" s="136">
        <f t="shared" si="4"/>
        <v>9</v>
      </c>
      <c r="AA47" s="136">
        <f t="shared" si="4"/>
        <v>10</v>
      </c>
      <c r="AB47" s="136">
        <f t="shared" si="4"/>
        <v>9</v>
      </c>
      <c r="AC47" s="136">
        <f t="shared" si="4"/>
        <v>4</v>
      </c>
      <c r="AD47" s="136">
        <f t="shared" si="4"/>
        <v>9</v>
      </c>
      <c r="AE47" s="136">
        <f t="shared" si="4"/>
        <v>5</v>
      </c>
      <c r="AF47" s="136">
        <f t="shared" si="4"/>
        <v>6</v>
      </c>
      <c r="AG47" s="136">
        <f t="shared" si="4"/>
        <v>9</v>
      </c>
      <c r="AH47" s="136">
        <f t="shared" si="4"/>
        <v>10</v>
      </c>
      <c r="AI47" s="136">
        <f t="shared" si="4"/>
        <v>7</v>
      </c>
      <c r="AJ47" s="136">
        <f t="shared" si="4"/>
        <v>8</v>
      </c>
      <c r="AK47" s="152">
        <f t="shared" si="4"/>
        <v>0</v>
      </c>
      <c r="AL47" s="153">
        <f t="shared" ref="AL47:AO47" si="5">SUM(AL5:AL43)</f>
        <v>172</v>
      </c>
      <c r="AM47" s="154">
        <f t="shared" si="5"/>
        <v>11</v>
      </c>
      <c r="AN47" s="155">
        <f t="shared" si="5"/>
        <v>60</v>
      </c>
      <c r="AO47" s="154">
        <f t="shared" si="5"/>
        <v>28</v>
      </c>
      <c r="AP47" s="81"/>
      <c r="AV47" s="81"/>
      <c r="AX47" s="85"/>
    </row>
    <row r="48" ht="22.5" customHeight="1" spans="2:50">
      <c r="B48" s="137"/>
      <c r="C48" s="138" t="s">
        <v>7</v>
      </c>
      <c r="D48" s="139">
        <f t="shared" ref="D48:AK48" si="6">COUNTIF(D$5:D$45,"②")</f>
        <v>1</v>
      </c>
      <c r="E48" s="139">
        <f t="shared" si="6"/>
        <v>1</v>
      </c>
      <c r="F48" s="140">
        <f t="shared" si="6"/>
        <v>1</v>
      </c>
      <c r="G48" s="141">
        <f t="shared" si="6"/>
        <v>1</v>
      </c>
      <c r="H48" s="139">
        <f t="shared" si="6"/>
        <v>1</v>
      </c>
      <c r="I48" s="139">
        <f t="shared" si="6"/>
        <v>1</v>
      </c>
      <c r="J48" s="139">
        <f t="shared" si="6"/>
        <v>1</v>
      </c>
      <c r="K48" s="139">
        <f t="shared" si="6"/>
        <v>1</v>
      </c>
      <c r="L48" s="139">
        <f t="shared" si="6"/>
        <v>1</v>
      </c>
      <c r="M48" s="139">
        <f t="shared" si="6"/>
        <v>1</v>
      </c>
      <c r="N48" s="139">
        <f t="shared" si="6"/>
        <v>1</v>
      </c>
      <c r="O48" s="139">
        <f t="shared" si="6"/>
        <v>1</v>
      </c>
      <c r="P48" s="139">
        <f t="shared" si="6"/>
        <v>1</v>
      </c>
      <c r="Q48" s="139">
        <f t="shared" si="6"/>
        <v>1</v>
      </c>
      <c r="R48" s="139">
        <f t="shared" si="6"/>
        <v>1</v>
      </c>
      <c r="S48" s="139">
        <f t="shared" si="6"/>
        <v>1</v>
      </c>
      <c r="T48" s="139">
        <f t="shared" si="6"/>
        <v>1</v>
      </c>
      <c r="U48" s="139">
        <f t="shared" si="6"/>
        <v>1</v>
      </c>
      <c r="V48" s="139">
        <f t="shared" si="6"/>
        <v>1</v>
      </c>
      <c r="W48" s="139">
        <f t="shared" si="6"/>
        <v>1</v>
      </c>
      <c r="X48" s="139">
        <f t="shared" si="6"/>
        <v>1</v>
      </c>
      <c r="Y48" s="139">
        <f t="shared" si="6"/>
        <v>1</v>
      </c>
      <c r="Z48" s="139">
        <f t="shared" si="6"/>
        <v>1</v>
      </c>
      <c r="AA48" s="139">
        <f t="shared" si="6"/>
        <v>1</v>
      </c>
      <c r="AB48" s="139">
        <f t="shared" si="6"/>
        <v>1</v>
      </c>
      <c r="AC48" s="139">
        <f t="shared" si="6"/>
        <v>1</v>
      </c>
      <c r="AD48" s="139">
        <f t="shared" si="6"/>
        <v>1</v>
      </c>
      <c r="AE48" s="139">
        <f t="shared" si="6"/>
        <v>0</v>
      </c>
      <c r="AF48" s="139">
        <f t="shared" si="6"/>
        <v>1</v>
      </c>
      <c r="AG48" s="139">
        <f t="shared" si="6"/>
        <v>0</v>
      </c>
      <c r="AH48" s="139">
        <f t="shared" si="6"/>
        <v>1</v>
      </c>
      <c r="AI48" s="139">
        <f t="shared" si="6"/>
        <v>1</v>
      </c>
      <c r="AJ48" s="139">
        <f t="shared" si="6"/>
        <v>1</v>
      </c>
      <c r="AK48" s="140">
        <f t="shared" si="6"/>
        <v>0</v>
      </c>
      <c r="AL48" s="156"/>
      <c r="AM48" s="157"/>
      <c r="AN48" s="157"/>
      <c r="AO48" s="160"/>
      <c r="AP48" s="81"/>
      <c r="AV48" s="81"/>
      <c r="AX48" s="85"/>
    </row>
    <row r="49" ht="22.5" customHeight="1" spans="2:41">
      <c r="B49" s="137"/>
      <c r="C49" s="138" t="s">
        <v>60</v>
      </c>
      <c r="D49" s="139">
        <f>COUNTIF(D$5:D$45,"①")</f>
        <v>0</v>
      </c>
      <c r="E49" s="139">
        <f t="shared" ref="E49:AK49" si="7">COUNTIF(E$5:E$45,"①")</f>
        <v>0</v>
      </c>
      <c r="F49" s="142">
        <f t="shared" si="7"/>
        <v>0</v>
      </c>
      <c r="G49" s="143">
        <f t="shared" si="7"/>
        <v>0</v>
      </c>
      <c r="H49" s="139">
        <f t="shared" si="7"/>
        <v>0</v>
      </c>
      <c r="I49" s="139">
        <f t="shared" si="7"/>
        <v>0</v>
      </c>
      <c r="J49" s="139">
        <f t="shared" si="7"/>
        <v>0</v>
      </c>
      <c r="K49" s="139">
        <f t="shared" si="7"/>
        <v>0</v>
      </c>
      <c r="L49" s="139">
        <f t="shared" si="7"/>
        <v>0</v>
      </c>
      <c r="M49" s="139">
        <f t="shared" si="7"/>
        <v>0</v>
      </c>
      <c r="N49" s="139">
        <f t="shared" si="7"/>
        <v>0</v>
      </c>
      <c r="O49" s="139">
        <f t="shared" si="7"/>
        <v>0</v>
      </c>
      <c r="P49" s="139">
        <f t="shared" si="7"/>
        <v>0</v>
      </c>
      <c r="Q49" s="139">
        <f t="shared" si="7"/>
        <v>0</v>
      </c>
      <c r="R49" s="139">
        <f t="shared" si="7"/>
        <v>0</v>
      </c>
      <c r="S49" s="139">
        <f t="shared" si="7"/>
        <v>0</v>
      </c>
      <c r="T49" s="139">
        <f t="shared" si="7"/>
        <v>0</v>
      </c>
      <c r="U49" s="139">
        <f t="shared" si="7"/>
        <v>0</v>
      </c>
      <c r="V49" s="139">
        <f t="shared" si="7"/>
        <v>0</v>
      </c>
      <c r="W49" s="139">
        <f t="shared" si="7"/>
        <v>0</v>
      </c>
      <c r="X49" s="139">
        <f t="shared" si="7"/>
        <v>0</v>
      </c>
      <c r="Y49" s="139">
        <f t="shared" si="7"/>
        <v>0</v>
      </c>
      <c r="Z49" s="139">
        <f t="shared" si="7"/>
        <v>0</v>
      </c>
      <c r="AA49" s="139">
        <f t="shared" si="7"/>
        <v>0</v>
      </c>
      <c r="AB49" s="139">
        <f t="shared" si="7"/>
        <v>0</v>
      </c>
      <c r="AC49" s="139">
        <f t="shared" si="7"/>
        <v>0</v>
      </c>
      <c r="AD49" s="139">
        <f t="shared" si="7"/>
        <v>0</v>
      </c>
      <c r="AE49" s="139">
        <f t="shared" si="7"/>
        <v>0</v>
      </c>
      <c r="AF49" s="139">
        <f t="shared" si="7"/>
        <v>0</v>
      </c>
      <c r="AG49" s="139">
        <f t="shared" si="7"/>
        <v>0</v>
      </c>
      <c r="AH49" s="139">
        <f t="shared" si="7"/>
        <v>0</v>
      </c>
      <c r="AI49" s="139">
        <f t="shared" si="7"/>
        <v>0</v>
      </c>
      <c r="AJ49" s="139">
        <f t="shared" si="7"/>
        <v>0</v>
      </c>
      <c r="AK49" s="139">
        <f t="shared" si="7"/>
        <v>0</v>
      </c>
      <c r="AL49" s="156"/>
      <c r="AM49" s="157"/>
      <c r="AN49" s="157"/>
      <c r="AO49" s="160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rintOptions horizontalCentered="1" verticalCentered="1"/>
  <pageMargins left="0.314583333333333" right="0.196527777777778" top="0.393055555555556" bottom="0" header="0.511805555555556" footer="0.511805555555556"/>
  <pageSetup paperSize="9" scale="60" orientation="landscape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S37"/>
  <sheetViews>
    <sheetView zoomScale="70" zoomScaleNormal="70" workbookViewId="0">
      <pane ySplit="4" topLeftCell="A5" activePane="bottomLeft" state="frozenSplit"/>
      <selection/>
      <selection pane="bottomLeft" activeCell="M32" sqref="M32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="1" customFormat="1" ht="26.25" customHeight="1" spans="1:40">
      <c r="A1" s="6"/>
      <c r="E1" s="7" t="s">
        <v>61</v>
      </c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="2" customFormat="1" ht="4.5" customHeight="1" spans="1:1">
      <c r="A2" s="8"/>
    </row>
    <row r="3" ht="21" customHeight="1" spans="2:42">
      <c r="B3" s="9"/>
      <c r="C3" s="10" t="s">
        <v>62</v>
      </c>
      <c r="D3" s="11">
        <v>29</v>
      </c>
      <c r="E3" s="11">
        <v>30</v>
      </c>
      <c r="F3" s="12">
        <v>31</v>
      </c>
      <c r="G3" s="13">
        <v>1</v>
      </c>
      <c r="H3" s="14">
        <v>2</v>
      </c>
      <c r="I3" s="101">
        <v>3</v>
      </c>
      <c r="J3" s="102">
        <v>4</v>
      </c>
      <c r="K3" s="14">
        <v>5</v>
      </c>
      <c r="L3" s="14">
        <v>6</v>
      </c>
      <c r="M3" s="14">
        <v>7</v>
      </c>
      <c r="N3" s="14">
        <v>8</v>
      </c>
      <c r="O3" s="14">
        <v>9</v>
      </c>
      <c r="P3" s="101">
        <v>10</v>
      </c>
      <c r="Q3" s="102">
        <v>11</v>
      </c>
      <c r="R3" s="102">
        <v>12</v>
      </c>
      <c r="S3" s="14">
        <v>13</v>
      </c>
      <c r="T3" s="14">
        <v>14</v>
      </c>
      <c r="U3" s="14">
        <v>15</v>
      </c>
      <c r="V3" s="14">
        <v>16</v>
      </c>
      <c r="W3" s="101">
        <v>17</v>
      </c>
      <c r="X3" s="102">
        <v>18</v>
      </c>
      <c r="Y3" s="14">
        <v>19</v>
      </c>
      <c r="Z3" s="14">
        <v>20</v>
      </c>
      <c r="AA3" s="14">
        <v>21</v>
      </c>
      <c r="AB3" s="14">
        <v>22</v>
      </c>
      <c r="AC3" s="14">
        <v>23</v>
      </c>
      <c r="AD3" s="101">
        <v>24</v>
      </c>
      <c r="AE3" s="102">
        <v>25</v>
      </c>
      <c r="AF3" s="14">
        <v>26</v>
      </c>
      <c r="AG3" s="14">
        <v>27</v>
      </c>
      <c r="AH3" s="14">
        <v>28</v>
      </c>
      <c r="AI3" s="14">
        <v>29</v>
      </c>
      <c r="AJ3" s="14">
        <v>30</v>
      </c>
      <c r="AK3" s="117">
        <v>31</v>
      </c>
      <c r="AL3" s="63" t="s">
        <v>4</v>
      </c>
      <c r="AM3" s="64" t="s">
        <v>5</v>
      </c>
      <c r="AN3" s="64" t="s">
        <v>6</v>
      </c>
      <c r="AO3" s="64" t="s">
        <v>7</v>
      </c>
      <c r="AP3" s="81"/>
    </row>
    <row r="4" ht="20.25" customHeight="1" spans="2:42">
      <c r="B4" s="15"/>
      <c r="C4" s="16" t="s">
        <v>8</v>
      </c>
      <c r="D4" s="17" t="s">
        <v>10</v>
      </c>
      <c r="E4" s="17" t="s">
        <v>11</v>
      </c>
      <c r="F4" s="18" t="s">
        <v>12</v>
      </c>
      <c r="G4" s="19" t="s">
        <v>13</v>
      </c>
      <c r="H4" s="17" t="s">
        <v>14</v>
      </c>
      <c r="I4" s="103" t="s">
        <v>15</v>
      </c>
      <c r="J4" s="104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03" t="s">
        <v>15</v>
      </c>
      <c r="Q4" s="104" t="s">
        <v>9</v>
      </c>
      <c r="R4" s="104" t="s">
        <v>10</v>
      </c>
      <c r="S4" s="17" t="s">
        <v>11</v>
      </c>
      <c r="T4" s="17" t="s">
        <v>12</v>
      </c>
      <c r="U4" s="17" t="s">
        <v>13</v>
      </c>
      <c r="V4" s="17" t="s">
        <v>14</v>
      </c>
      <c r="W4" s="103" t="s">
        <v>15</v>
      </c>
      <c r="X4" s="104" t="s">
        <v>9</v>
      </c>
      <c r="Y4" s="17" t="s">
        <v>10</v>
      </c>
      <c r="Z4" s="17" t="s">
        <v>11</v>
      </c>
      <c r="AA4" s="17" t="s">
        <v>12</v>
      </c>
      <c r="AB4" s="17" t="s">
        <v>13</v>
      </c>
      <c r="AC4" s="17" t="s">
        <v>14</v>
      </c>
      <c r="AD4" s="103" t="s">
        <v>15</v>
      </c>
      <c r="AE4" s="104" t="s">
        <v>9</v>
      </c>
      <c r="AF4" s="17" t="s">
        <v>10</v>
      </c>
      <c r="AG4" s="17" t="s">
        <v>11</v>
      </c>
      <c r="AH4" s="17" t="s">
        <v>12</v>
      </c>
      <c r="AI4" s="17" t="s">
        <v>13</v>
      </c>
      <c r="AJ4" s="17" t="s">
        <v>14</v>
      </c>
      <c r="AK4" s="118" t="s">
        <v>15</v>
      </c>
      <c r="AL4" s="66"/>
      <c r="AM4" s="67"/>
      <c r="AN4" s="67"/>
      <c r="AO4" s="67"/>
      <c r="AP4" s="81"/>
    </row>
    <row r="5" ht="24" customHeight="1" spans="1:43">
      <c r="A5" s="3">
        <v>1</v>
      </c>
      <c r="B5" s="87" t="s">
        <v>63</v>
      </c>
      <c r="C5" s="88" t="s">
        <v>64</v>
      </c>
      <c r="D5" s="35"/>
      <c r="E5" s="29"/>
      <c r="F5" s="89"/>
      <c r="G5" s="25" t="s">
        <v>19</v>
      </c>
      <c r="H5" s="90" t="s">
        <v>19</v>
      </c>
      <c r="I5" s="105" t="s">
        <v>18</v>
      </c>
      <c r="J5" s="106" t="s">
        <v>18</v>
      </c>
      <c r="K5" s="90" t="s">
        <v>19</v>
      </c>
      <c r="L5" s="90" t="s">
        <v>19</v>
      </c>
      <c r="M5" s="107" t="s">
        <v>44</v>
      </c>
      <c r="N5" s="90" t="s">
        <v>19</v>
      </c>
      <c r="O5" s="90" t="s">
        <v>19</v>
      </c>
      <c r="P5" s="105" t="s">
        <v>18</v>
      </c>
      <c r="Q5" s="106" t="s">
        <v>18</v>
      </c>
      <c r="R5" s="116" t="s">
        <v>20</v>
      </c>
      <c r="S5" s="90" t="s">
        <v>19</v>
      </c>
      <c r="T5" s="90" t="s">
        <v>19</v>
      </c>
      <c r="U5" s="90" t="s">
        <v>19</v>
      </c>
      <c r="V5" s="90" t="s">
        <v>19</v>
      </c>
      <c r="W5" s="105" t="s">
        <v>18</v>
      </c>
      <c r="X5" s="106" t="s">
        <v>18</v>
      </c>
      <c r="Y5" s="90" t="s">
        <v>19</v>
      </c>
      <c r="Z5" s="90" t="s">
        <v>19</v>
      </c>
      <c r="AA5" s="107" t="s">
        <v>44</v>
      </c>
      <c r="AB5" s="90" t="s">
        <v>19</v>
      </c>
      <c r="AC5" s="90" t="s">
        <v>19</v>
      </c>
      <c r="AD5" s="105" t="s">
        <v>18</v>
      </c>
      <c r="AE5" s="106" t="s">
        <v>18</v>
      </c>
      <c r="AF5" s="90" t="s">
        <v>19</v>
      </c>
      <c r="AG5" s="90" t="s">
        <v>19</v>
      </c>
      <c r="AH5" s="90" t="s">
        <v>19</v>
      </c>
      <c r="AI5" s="90" t="s">
        <v>19</v>
      </c>
      <c r="AJ5" s="90" t="s">
        <v>19</v>
      </c>
      <c r="AK5" s="119" t="s">
        <v>18</v>
      </c>
      <c r="AL5" s="68">
        <f t="shared" ref="AL5:AL35" si="0">COUNTIF(G5:AK5,"公")</f>
        <v>9</v>
      </c>
      <c r="AM5" s="69">
        <f t="shared" ref="AM5:AM35" si="1">COUNTIF(G5:AK5,"有")</f>
        <v>1</v>
      </c>
      <c r="AN5" s="70">
        <f t="shared" ref="AN5:AN35" si="2">COUNTIF(G5:AK5,"―")*0.5</f>
        <v>0</v>
      </c>
      <c r="AO5" s="69">
        <f t="shared" ref="AO5:AO33" si="3">COUNTIF(G5:AL5,"②")</f>
        <v>0</v>
      </c>
      <c r="AQ5" s="82"/>
    </row>
    <row r="6" ht="24" customHeight="1" spans="2:41">
      <c r="B6" s="87"/>
      <c r="C6" s="28"/>
      <c r="D6" s="29"/>
      <c r="E6" s="29"/>
      <c r="F6" s="91"/>
      <c r="G6" s="31"/>
      <c r="H6" s="32"/>
      <c r="I6" s="108"/>
      <c r="J6" s="109"/>
      <c r="K6" s="32"/>
      <c r="L6" s="32"/>
      <c r="M6" s="32"/>
      <c r="N6" s="32"/>
      <c r="O6" s="32"/>
      <c r="P6" s="108"/>
      <c r="Q6" s="109"/>
      <c r="R6" s="109"/>
      <c r="S6" s="32"/>
      <c r="T6" s="32"/>
      <c r="U6" s="32"/>
      <c r="V6" s="32"/>
      <c r="W6" s="108"/>
      <c r="X6" s="109"/>
      <c r="Y6" s="32"/>
      <c r="Z6" s="32"/>
      <c r="AA6" s="32"/>
      <c r="AB6" s="32"/>
      <c r="AC6" s="32"/>
      <c r="AD6" s="108"/>
      <c r="AE6" s="109"/>
      <c r="AF6" s="32"/>
      <c r="AG6" s="32"/>
      <c r="AH6" s="32"/>
      <c r="AI6" s="32"/>
      <c r="AJ6" s="32"/>
      <c r="AK6" s="120"/>
      <c r="AL6" s="68"/>
      <c r="AM6" s="69"/>
      <c r="AN6" s="70"/>
      <c r="AO6" s="69"/>
    </row>
    <row r="7" ht="24" customHeight="1" spans="1:41">
      <c r="A7" s="3">
        <v>2</v>
      </c>
      <c r="B7" s="92" t="s">
        <v>65</v>
      </c>
      <c r="C7" s="34" t="s">
        <v>66</v>
      </c>
      <c r="D7" s="35"/>
      <c r="E7" s="35"/>
      <c r="F7" s="51"/>
      <c r="G7" s="37" t="s">
        <v>19</v>
      </c>
      <c r="H7" s="26" t="s">
        <v>19</v>
      </c>
      <c r="I7" s="110" t="s">
        <v>18</v>
      </c>
      <c r="J7" s="111" t="s">
        <v>19</v>
      </c>
      <c r="K7" s="35" t="s">
        <v>18</v>
      </c>
      <c r="L7" s="41" t="s">
        <v>24</v>
      </c>
      <c r="M7" s="41" t="s">
        <v>24</v>
      </c>
      <c r="N7" s="35" t="s">
        <v>18</v>
      </c>
      <c r="O7" s="41" t="s">
        <v>24</v>
      </c>
      <c r="P7" s="112" t="s">
        <v>24</v>
      </c>
      <c r="Q7" s="111" t="s">
        <v>18</v>
      </c>
      <c r="R7" s="111" t="s">
        <v>18</v>
      </c>
      <c r="S7" s="26" t="s">
        <v>19</v>
      </c>
      <c r="T7" s="26" t="s">
        <v>19</v>
      </c>
      <c r="U7" s="26" t="s">
        <v>19</v>
      </c>
      <c r="V7" s="26" t="s">
        <v>19</v>
      </c>
      <c r="W7" s="110" t="s">
        <v>18</v>
      </c>
      <c r="X7" s="113" t="s">
        <v>24</v>
      </c>
      <c r="Y7" s="41" t="s">
        <v>24</v>
      </c>
      <c r="Z7" s="41" t="s">
        <v>20</v>
      </c>
      <c r="AA7" s="35" t="s">
        <v>18</v>
      </c>
      <c r="AB7" s="26" t="s">
        <v>19</v>
      </c>
      <c r="AC7" s="41" t="s">
        <v>24</v>
      </c>
      <c r="AD7" s="112" t="s">
        <v>24</v>
      </c>
      <c r="AE7" s="111" t="s">
        <v>18</v>
      </c>
      <c r="AF7" s="26" t="s">
        <v>19</v>
      </c>
      <c r="AG7" s="26" t="s">
        <v>19</v>
      </c>
      <c r="AH7" s="26" t="s">
        <v>19</v>
      </c>
      <c r="AI7" s="41" t="s">
        <v>24</v>
      </c>
      <c r="AJ7" s="41" t="s">
        <v>24</v>
      </c>
      <c r="AK7" s="120" t="s">
        <v>18</v>
      </c>
      <c r="AL7" s="72">
        <f t="shared" si="0"/>
        <v>9</v>
      </c>
      <c r="AM7" s="73">
        <f t="shared" si="1"/>
        <v>1</v>
      </c>
      <c r="AN7" s="74">
        <f t="shared" si="2"/>
        <v>5</v>
      </c>
      <c r="AO7" s="73">
        <f t="shared" si="3"/>
        <v>0</v>
      </c>
    </row>
    <row r="8" ht="24" customHeight="1" spans="2:41">
      <c r="B8" s="87"/>
      <c r="C8" s="28"/>
      <c r="D8" s="29"/>
      <c r="E8" s="29"/>
      <c r="F8" s="91"/>
      <c r="G8" s="31"/>
      <c r="H8" s="32"/>
      <c r="I8" s="108"/>
      <c r="J8" s="109"/>
      <c r="K8" s="32"/>
      <c r="L8" s="32"/>
      <c r="M8" s="32"/>
      <c r="N8" s="32"/>
      <c r="O8" s="32"/>
      <c r="P8" s="108"/>
      <c r="Q8" s="109"/>
      <c r="R8" s="109"/>
      <c r="S8" s="32"/>
      <c r="T8" s="32"/>
      <c r="U8" s="32"/>
      <c r="V8" s="32"/>
      <c r="W8" s="108"/>
      <c r="X8" s="109"/>
      <c r="Y8" s="32"/>
      <c r="Z8" s="32"/>
      <c r="AA8" s="32"/>
      <c r="AB8" s="32"/>
      <c r="AC8" s="32"/>
      <c r="AD8" s="108"/>
      <c r="AE8" s="109"/>
      <c r="AF8" s="32"/>
      <c r="AG8" s="32"/>
      <c r="AH8" s="32"/>
      <c r="AI8" s="32"/>
      <c r="AJ8" s="32"/>
      <c r="AK8" s="121"/>
      <c r="AL8" s="68"/>
      <c r="AM8" s="69"/>
      <c r="AN8" s="70"/>
      <c r="AO8" s="69"/>
    </row>
    <row r="9" ht="24" customHeight="1" spans="1:43">
      <c r="A9" s="3">
        <v>3</v>
      </c>
      <c r="B9" s="92" t="s">
        <v>26</v>
      </c>
      <c r="C9" s="34" t="s">
        <v>67</v>
      </c>
      <c r="D9" s="35"/>
      <c r="E9" s="35"/>
      <c r="F9" s="51"/>
      <c r="G9" s="93" t="s">
        <v>24</v>
      </c>
      <c r="H9" s="35" t="s">
        <v>18</v>
      </c>
      <c r="I9" s="110" t="s">
        <v>18</v>
      </c>
      <c r="J9" s="111" t="s">
        <v>19</v>
      </c>
      <c r="K9" s="41" t="s">
        <v>24</v>
      </c>
      <c r="L9" s="41" t="s">
        <v>24</v>
      </c>
      <c r="M9" s="35" t="s">
        <v>18</v>
      </c>
      <c r="N9" s="26" t="s">
        <v>19</v>
      </c>
      <c r="O9" s="26" t="s">
        <v>19</v>
      </c>
      <c r="P9" s="110" t="s">
        <v>19</v>
      </c>
      <c r="Q9" s="113" t="s">
        <v>24</v>
      </c>
      <c r="R9" s="113" t="s">
        <v>24</v>
      </c>
      <c r="S9" s="35" t="s">
        <v>18</v>
      </c>
      <c r="T9" s="26" t="s">
        <v>19</v>
      </c>
      <c r="U9" s="41" t="s">
        <v>24</v>
      </c>
      <c r="V9" s="41" t="s">
        <v>24</v>
      </c>
      <c r="W9" s="110" t="s">
        <v>18</v>
      </c>
      <c r="X9" s="111" t="s">
        <v>19</v>
      </c>
      <c r="Y9" s="26" t="s">
        <v>19</v>
      </c>
      <c r="Z9" s="26" t="s">
        <v>19</v>
      </c>
      <c r="AA9" s="35" t="s">
        <v>18</v>
      </c>
      <c r="AB9" s="41" t="s">
        <v>24</v>
      </c>
      <c r="AC9" s="41" t="s">
        <v>24</v>
      </c>
      <c r="AD9" s="110" t="s">
        <v>18</v>
      </c>
      <c r="AE9" s="111" t="s">
        <v>18</v>
      </c>
      <c r="AF9" s="41" t="s">
        <v>24</v>
      </c>
      <c r="AG9" s="41" t="s">
        <v>24</v>
      </c>
      <c r="AH9" s="35" t="s">
        <v>18</v>
      </c>
      <c r="AI9" s="26" t="s">
        <v>19</v>
      </c>
      <c r="AJ9" s="26" t="s">
        <v>19</v>
      </c>
      <c r="AK9" s="120" t="s">
        <v>19</v>
      </c>
      <c r="AL9" s="72">
        <f t="shared" si="0"/>
        <v>9</v>
      </c>
      <c r="AM9" s="73">
        <f t="shared" si="1"/>
        <v>0</v>
      </c>
      <c r="AN9" s="74">
        <f t="shared" si="2"/>
        <v>5.5</v>
      </c>
      <c r="AO9" s="73">
        <f t="shared" si="3"/>
        <v>0</v>
      </c>
      <c r="AQ9" s="83" t="s">
        <v>28</v>
      </c>
    </row>
    <row r="10" ht="24" customHeight="1" spans="2:43">
      <c r="B10" s="87"/>
      <c r="C10" s="28"/>
      <c r="D10" s="29"/>
      <c r="E10" s="29"/>
      <c r="F10" s="91"/>
      <c r="G10" s="31"/>
      <c r="H10" s="32"/>
      <c r="I10" s="108"/>
      <c r="J10" s="109"/>
      <c r="K10" s="32"/>
      <c r="L10" s="32"/>
      <c r="M10" s="32"/>
      <c r="N10" s="32"/>
      <c r="O10" s="32"/>
      <c r="P10" s="108"/>
      <c r="Q10" s="109"/>
      <c r="R10" s="109"/>
      <c r="S10" s="32"/>
      <c r="T10" s="32"/>
      <c r="U10" s="32"/>
      <c r="V10" s="32"/>
      <c r="W10" s="108"/>
      <c r="X10" s="109"/>
      <c r="Y10" s="32"/>
      <c r="Z10" s="32"/>
      <c r="AA10" s="32"/>
      <c r="AB10" s="32"/>
      <c r="AC10" s="32"/>
      <c r="AD10" s="108"/>
      <c r="AE10" s="109"/>
      <c r="AF10" s="32"/>
      <c r="AG10" s="32"/>
      <c r="AH10" s="32"/>
      <c r="AI10" s="32"/>
      <c r="AJ10" s="32"/>
      <c r="AK10" s="121"/>
      <c r="AL10" s="68"/>
      <c r="AM10" s="69"/>
      <c r="AN10" s="70"/>
      <c r="AO10" s="69"/>
      <c r="AQ10" s="83"/>
    </row>
    <row r="11" ht="24" customHeight="1" spans="1:44">
      <c r="A11" s="3">
        <v>4</v>
      </c>
      <c r="B11" s="50" t="s">
        <v>29</v>
      </c>
      <c r="C11" s="34" t="s">
        <v>68</v>
      </c>
      <c r="D11" s="35"/>
      <c r="E11" s="35"/>
      <c r="F11" s="51"/>
      <c r="G11" s="93" t="s">
        <v>24</v>
      </c>
      <c r="H11" s="41" t="s">
        <v>24</v>
      </c>
      <c r="I11" s="110" t="s">
        <v>18</v>
      </c>
      <c r="J11" s="111" t="s">
        <v>18</v>
      </c>
      <c r="K11" s="26" t="s">
        <v>19</v>
      </c>
      <c r="L11" s="26" t="s">
        <v>19</v>
      </c>
      <c r="M11" s="41" t="s">
        <v>24</v>
      </c>
      <c r="N11" s="41" t="s">
        <v>24</v>
      </c>
      <c r="O11" s="35" t="s">
        <v>18</v>
      </c>
      <c r="P11" s="112" t="s">
        <v>24</v>
      </c>
      <c r="Q11" s="113" t="s">
        <v>24</v>
      </c>
      <c r="R11" s="111" t="s">
        <v>18</v>
      </c>
      <c r="S11" s="26" t="s">
        <v>19</v>
      </c>
      <c r="T11" s="26" t="s">
        <v>19</v>
      </c>
      <c r="U11" s="41" t="s">
        <v>24</v>
      </c>
      <c r="V11" s="41" t="s">
        <v>24</v>
      </c>
      <c r="W11" s="110" t="s">
        <v>18</v>
      </c>
      <c r="X11" s="111" t="s">
        <v>18</v>
      </c>
      <c r="Y11" s="35" t="s">
        <v>18</v>
      </c>
      <c r="Z11" s="41" t="s">
        <v>20</v>
      </c>
      <c r="AA11" s="26" t="s">
        <v>19</v>
      </c>
      <c r="AB11" s="26" t="s">
        <v>19</v>
      </c>
      <c r="AC11" s="26" t="s">
        <v>19</v>
      </c>
      <c r="AD11" s="110" t="s">
        <v>19</v>
      </c>
      <c r="AE11" s="111" t="s">
        <v>18</v>
      </c>
      <c r="AF11" s="26" t="s">
        <v>19</v>
      </c>
      <c r="AG11" s="41" t="s">
        <v>24</v>
      </c>
      <c r="AH11" s="41" t="s">
        <v>24</v>
      </c>
      <c r="AI11" s="35" t="s">
        <v>18</v>
      </c>
      <c r="AJ11" s="26" t="s">
        <v>19</v>
      </c>
      <c r="AK11" s="120" t="s">
        <v>19</v>
      </c>
      <c r="AL11" s="72">
        <f t="shared" si="0"/>
        <v>9</v>
      </c>
      <c r="AM11" s="73">
        <f t="shared" si="1"/>
        <v>1</v>
      </c>
      <c r="AN11" s="74">
        <f t="shared" si="2"/>
        <v>5</v>
      </c>
      <c r="AO11" s="73">
        <f t="shared" si="3"/>
        <v>0</v>
      </c>
      <c r="AP11" s="84"/>
      <c r="AQ11" s="35" t="s">
        <v>19</v>
      </c>
      <c r="AR11" s="41" t="s">
        <v>20</v>
      </c>
    </row>
    <row r="12" ht="24" customHeight="1" spans="2:44">
      <c r="B12" s="87"/>
      <c r="C12" s="28"/>
      <c r="D12" s="29"/>
      <c r="E12" s="29"/>
      <c r="F12" s="91"/>
      <c r="G12" s="31"/>
      <c r="H12" s="32"/>
      <c r="I12" s="108"/>
      <c r="J12" s="109"/>
      <c r="K12" s="32"/>
      <c r="L12" s="32"/>
      <c r="M12" s="32"/>
      <c r="N12" s="32"/>
      <c r="O12" s="32"/>
      <c r="P12" s="108"/>
      <c r="Q12" s="109"/>
      <c r="R12" s="109"/>
      <c r="S12" s="32"/>
      <c r="T12" s="32"/>
      <c r="U12" s="32"/>
      <c r="V12" s="32"/>
      <c r="W12" s="108"/>
      <c r="X12" s="109"/>
      <c r="Y12" s="32"/>
      <c r="Z12" s="32"/>
      <c r="AA12" s="32"/>
      <c r="AB12" s="32"/>
      <c r="AC12" s="32"/>
      <c r="AD12" s="108"/>
      <c r="AE12" s="109"/>
      <c r="AF12" s="32"/>
      <c r="AG12" s="32"/>
      <c r="AH12" s="32"/>
      <c r="AI12" s="32"/>
      <c r="AJ12" s="32"/>
      <c r="AK12" s="121"/>
      <c r="AL12" s="68"/>
      <c r="AM12" s="69"/>
      <c r="AN12" s="70"/>
      <c r="AO12" s="69"/>
      <c r="AQ12" s="35"/>
      <c r="AR12" s="41"/>
    </row>
    <row r="13" ht="24" customHeight="1" spans="1:44">
      <c r="A13" s="3">
        <v>5</v>
      </c>
      <c r="B13" s="94" t="s">
        <v>32</v>
      </c>
      <c r="C13" s="34" t="s">
        <v>69</v>
      </c>
      <c r="D13" s="35"/>
      <c r="E13" s="35"/>
      <c r="F13" s="51"/>
      <c r="G13" s="37" t="s">
        <v>19</v>
      </c>
      <c r="H13" s="41" t="s">
        <v>24</v>
      </c>
      <c r="I13" s="112" t="s">
        <v>24</v>
      </c>
      <c r="J13" s="111" t="s">
        <v>18</v>
      </c>
      <c r="K13" s="26" t="s">
        <v>19</v>
      </c>
      <c r="L13" s="41" t="s">
        <v>24</v>
      </c>
      <c r="M13" s="41" t="s">
        <v>24</v>
      </c>
      <c r="N13" s="35" t="s">
        <v>18</v>
      </c>
      <c r="O13" s="41" t="s">
        <v>20</v>
      </c>
      <c r="P13" s="110" t="s">
        <v>19</v>
      </c>
      <c r="Q13" s="111" t="s">
        <v>19</v>
      </c>
      <c r="R13" s="111" t="s">
        <v>18</v>
      </c>
      <c r="S13" s="41" t="s">
        <v>24</v>
      </c>
      <c r="T13" s="41" t="s">
        <v>24</v>
      </c>
      <c r="U13" s="35" t="s">
        <v>18</v>
      </c>
      <c r="V13" s="41" t="s">
        <v>24</v>
      </c>
      <c r="W13" s="112" t="s">
        <v>24</v>
      </c>
      <c r="X13" s="111" t="s">
        <v>18</v>
      </c>
      <c r="Y13" s="26" t="s">
        <v>19</v>
      </c>
      <c r="Z13" s="41" t="s">
        <v>24</v>
      </c>
      <c r="AA13" s="41" t="s">
        <v>24</v>
      </c>
      <c r="AB13" s="35" t="s">
        <v>18</v>
      </c>
      <c r="AC13" s="35" t="s">
        <v>18</v>
      </c>
      <c r="AD13" s="110" t="s">
        <v>19</v>
      </c>
      <c r="AE13" s="111" t="s">
        <v>19</v>
      </c>
      <c r="AF13" s="41" t="s">
        <v>24</v>
      </c>
      <c r="AG13" s="41" t="s">
        <v>24</v>
      </c>
      <c r="AH13" s="35" t="s">
        <v>18</v>
      </c>
      <c r="AI13" s="35" t="s">
        <v>18</v>
      </c>
      <c r="AJ13" s="26" t="s">
        <v>19</v>
      </c>
      <c r="AK13" s="120" t="s">
        <v>19</v>
      </c>
      <c r="AL13" s="72">
        <f t="shared" si="0"/>
        <v>9</v>
      </c>
      <c r="AM13" s="73">
        <f t="shared" si="1"/>
        <v>1</v>
      </c>
      <c r="AN13" s="74">
        <f t="shared" si="2"/>
        <v>6</v>
      </c>
      <c r="AO13" s="73">
        <f t="shared" si="3"/>
        <v>0</v>
      </c>
      <c r="AQ13" s="35" t="s">
        <v>18</v>
      </c>
      <c r="AR13" s="41" t="s">
        <v>24</v>
      </c>
    </row>
    <row r="14" ht="24" customHeight="1" spans="2:45">
      <c r="B14" s="87"/>
      <c r="C14" s="28"/>
      <c r="D14" s="29"/>
      <c r="E14" s="29"/>
      <c r="F14" s="91"/>
      <c r="G14" s="31"/>
      <c r="H14" s="32"/>
      <c r="I14" s="108"/>
      <c r="J14" s="109"/>
      <c r="K14" s="32"/>
      <c r="L14" s="32"/>
      <c r="M14" s="32"/>
      <c r="N14" s="32"/>
      <c r="O14" s="32"/>
      <c r="P14" s="108"/>
      <c r="Q14" s="109"/>
      <c r="R14" s="109"/>
      <c r="S14" s="32"/>
      <c r="T14" s="32"/>
      <c r="U14" s="32"/>
      <c r="V14" s="32"/>
      <c r="W14" s="108"/>
      <c r="X14" s="109"/>
      <c r="Y14" s="32"/>
      <c r="Z14" s="32"/>
      <c r="AA14" s="32"/>
      <c r="AB14" s="32"/>
      <c r="AC14" s="32"/>
      <c r="AD14" s="108"/>
      <c r="AE14" s="109"/>
      <c r="AF14" s="32"/>
      <c r="AG14" s="32"/>
      <c r="AH14" s="32"/>
      <c r="AI14" s="32"/>
      <c r="AJ14" s="32"/>
      <c r="AK14" s="121"/>
      <c r="AL14" s="68"/>
      <c r="AM14" s="69"/>
      <c r="AN14" s="70"/>
      <c r="AO14" s="69"/>
      <c r="AQ14" s="35"/>
      <c r="AR14" s="85"/>
      <c r="AS14" s="85"/>
    </row>
    <row r="15" ht="24" customHeight="1" spans="1:45">
      <c r="A15" s="3">
        <v>6</v>
      </c>
      <c r="B15" s="50" t="s">
        <v>29</v>
      </c>
      <c r="C15" s="34" t="s">
        <v>70</v>
      </c>
      <c r="D15" s="35"/>
      <c r="E15" s="35"/>
      <c r="F15" s="51"/>
      <c r="G15" s="93" t="s">
        <v>18</v>
      </c>
      <c r="H15" s="41" t="s">
        <v>24</v>
      </c>
      <c r="I15" s="112" t="s">
        <v>24</v>
      </c>
      <c r="J15" s="111" t="s">
        <v>18</v>
      </c>
      <c r="K15" s="26" t="s">
        <v>19</v>
      </c>
      <c r="L15" s="26" t="s">
        <v>19</v>
      </c>
      <c r="M15" s="41" t="s">
        <v>24</v>
      </c>
      <c r="N15" s="41" t="s">
        <v>24</v>
      </c>
      <c r="O15" s="35" t="s">
        <v>18</v>
      </c>
      <c r="P15" s="110" t="s">
        <v>19</v>
      </c>
      <c r="Q15" s="111" t="s">
        <v>19</v>
      </c>
      <c r="R15" s="113" t="s">
        <v>24</v>
      </c>
      <c r="S15" s="41" t="s">
        <v>24</v>
      </c>
      <c r="T15" s="35" t="s">
        <v>18</v>
      </c>
      <c r="U15" s="26" t="s">
        <v>19</v>
      </c>
      <c r="V15" s="26" t="s">
        <v>19</v>
      </c>
      <c r="W15" s="110" t="s">
        <v>18</v>
      </c>
      <c r="X15" s="113" t="s">
        <v>24</v>
      </c>
      <c r="Y15" s="41" t="s">
        <v>24</v>
      </c>
      <c r="Z15" s="35" t="s">
        <v>18</v>
      </c>
      <c r="AA15" s="26" t="s">
        <v>19</v>
      </c>
      <c r="AB15" s="26" t="s">
        <v>19</v>
      </c>
      <c r="AC15" s="26" t="s">
        <v>19</v>
      </c>
      <c r="AD15" s="110" t="s">
        <v>18</v>
      </c>
      <c r="AE15" s="113" t="s">
        <v>24</v>
      </c>
      <c r="AF15" s="41" t="s">
        <v>24</v>
      </c>
      <c r="AG15" s="35" t="s">
        <v>18</v>
      </c>
      <c r="AH15" s="41" t="s">
        <v>24</v>
      </c>
      <c r="AI15" s="41" t="s">
        <v>24</v>
      </c>
      <c r="AJ15" s="35" t="s">
        <v>18</v>
      </c>
      <c r="AK15" s="120" t="s">
        <v>19</v>
      </c>
      <c r="AL15" s="72">
        <f t="shared" si="0"/>
        <v>9</v>
      </c>
      <c r="AM15" s="73">
        <f t="shared" si="1"/>
        <v>0</v>
      </c>
      <c r="AN15" s="74">
        <f t="shared" si="2"/>
        <v>6</v>
      </c>
      <c r="AO15" s="73">
        <f t="shared" si="3"/>
        <v>0</v>
      </c>
      <c r="AQ15" s="35" t="s">
        <v>24</v>
      </c>
      <c r="AS15" s="85"/>
    </row>
    <row r="16" ht="24" customHeight="1" spans="2:41">
      <c r="B16" s="87"/>
      <c r="C16" s="28"/>
      <c r="D16" s="29"/>
      <c r="E16" s="29"/>
      <c r="F16" s="91"/>
      <c r="G16" s="31"/>
      <c r="H16" s="32"/>
      <c r="I16" s="108"/>
      <c r="J16" s="109"/>
      <c r="K16" s="32"/>
      <c r="L16" s="32"/>
      <c r="M16" s="32"/>
      <c r="N16" s="32"/>
      <c r="O16" s="32"/>
      <c r="P16" s="108"/>
      <c r="Q16" s="109"/>
      <c r="R16" s="109"/>
      <c r="S16" s="32"/>
      <c r="T16" s="32"/>
      <c r="U16" s="32"/>
      <c r="V16" s="32"/>
      <c r="W16" s="108"/>
      <c r="X16" s="109"/>
      <c r="Y16" s="32"/>
      <c r="Z16" s="32"/>
      <c r="AA16" s="32"/>
      <c r="AB16" s="32"/>
      <c r="AC16" s="32"/>
      <c r="AD16" s="108"/>
      <c r="AE16" s="109"/>
      <c r="AF16" s="32"/>
      <c r="AG16" s="32"/>
      <c r="AH16" s="32"/>
      <c r="AI16" s="32"/>
      <c r="AJ16" s="32"/>
      <c r="AK16" s="121"/>
      <c r="AL16" s="68"/>
      <c r="AM16" s="69"/>
      <c r="AN16" s="70"/>
      <c r="AO16" s="69"/>
    </row>
    <row r="17" ht="24" customHeight="1" spans="1:42">
      <c r="A17" s="3">
        <v>7</v>
      </c>
      <c r="B17" s="50" t="s">
        <v>29</v>
      </c>
      <c r="C17" s="34" t="s">
        <v>71</v>
      </c>
      <c r="D17" s="35"/>
      <c r="E17" s="35"/>
      <c r="F17" s="51"/>
      <c r="G17" s="93" t="s">
        <v>18</v>
      </c>
      <c r="H17" s="26" t="s">
        <v>19</v>
      </c>
      <c r="I17" s="110" t="s">
        <v>19</v>
      </c>
      <c r="J17" s="111" t="s">
        <v>18</v>
      </c>
      <c r="K17" s="41" t="s">
        <v>20</v>
      </c>
      <c r="L17" s="35" t="s">
        <v>18</v>
      </c>
      <c r="M17" s="35" t="s">
        <v>18</v>
      </c>
      <c r="N17" s="26" t="s">
        <v>19</v>
      </c>
      <c r="O17" s="41" t="s">
        <v>24</v>
      </c>
      <c r="P17" s="112" t="s">
        <v>24</v>
      </c>
      <c r="Q17" s="111" t="s">
        <v>18</v>
      </c>
      <c r="R17" s="111" t="s">
        <v>19</v>
      </c>
      <c r="S17" s="26" t="s">
        <v>19</v>
      </c>
      <c r="T17" s="41" t="s">
        <v>24</v>
      </c>
      <c r="U17" s="41" t="s">
        <v>24</v>
      </c>
      <c r="V17" s="35" t="s">
        <v>18</v>
      </c>
      <c r="W17" s="110" t="s">
        <v>19</v>
      </c>
      <c r="X17" s="111" t="s">
        <v>19</v>
      </c>
      <c r="Y17" s="41" t="s">
        <v>24</v>
      </c>
      <c r="Z17" s="41" t="s">
        <v>24</v>
      </c>
      <c r="AA17" s="35" t="s">
        <v>18</v>
      </c>
      <c r="AB17" s="26" t="s">
        <v>19</v>
      </c>
      <c r="AC17" s="41" t="s">
        <v>24</v>
      </c>
      <c r="AD17" s="112" t="s">
        <v>24</v>
      </c>
      <c r="AE17" s="111" t="s">
        <v>18</v>
      </c>
      <c r="AF17" s="26" t="s">
        <v>19</v>
      </c>
      <c r="AG17" s="26" t="s">
        <v>19</v>
      </c>
      <c r="AH17" s="35" t="s">
        <v>18</v>
      </c>
      <c r="AI17" s="26" t="s">
        <v>19</v>
      </c>
      <c r="AJ17" s="41" t="s">
        <v>24</v>
      </c>
      <c r="AK17" s="122" t="s">
        <v>24</v>
      </c>
      <c r="AL17" s="72">
        <f t="shared" si="0"/>
        <v>9</v>
      </c>
      <c r="AM17" s="73">
        <f t="shared" si="1"/>
        <v>1</v>
      </c>
      <c r="AN17" s="74">
        <f t="shared" si="2"/>
        <v>5</v>
      </c>
      <c r="AO17" s="73">
        <f t="shared" si="3"/>
        <v>0</v>
      </c>
      <c r="AP17" s="85"/>
    </row>
    <row r="18" ht="24" customHeight="1" spans="2:41">
      <c r="B18" s="87"/>
      <c r="C18" s="28"/>
      <c r="D18" s="29"/>
      <c r="E18" s="29"/>
      <c r="F18" s="91"/>
      <c r="G18" s="31"/>
      <c r="H18" s="32"/>
      <c r="I18" s="108"/>
      <c r="J18" s="109"/>
      <c r="K18" s="32"/>
      <c r="L18" s="32"/>
      <c r="M18" s="32"/>
      <c r="N18" s="32"/>
      <c r="O18" s="32"/>
      <c r="P18" s="108"/>
      <c r="Q18" s="109"/>
      <c r="R18" s="109"/>
      <c r="S18" s="32"/>
      <c r="T18" s="32"/>
      <c r="U18" s="32"/>
      <c r="V18" s="32"/>
      <c r="W18" s="108"/>
      <c r="X18" s="109"/>
      <c r="Y18" s="32"/>
      <c r="Z18" s="32"/>
      <c r="AA18" s="32"/>
      <c r="AB18" s="32"/>
      <c r="AC18" s="32"/>
      <c r="AD18" s="108"/>
      <c r="AE18" s="109"/>
      <c r="AF18" s="32"/>
      <c r="AG18" s="32"/>
      <c r="AH18" s="32"/>
      <c r="AI18" s="32"/>
      <c r="AJ18" s="32"/>
      <c r="AK18" s="121"/>
      <c r="AL18" s="68"/>
      <c r="AM18" s="69"/>
      <c r="AN18" s="70"/>
      <c r="AO18" s="69"/>
    </row>
    <row r="19" ht="24" customHeight="1" spans="1:43">
      <c r="A19" s="3">
        <v>8</v>
      </c>
      <c r="B19" s="92" t="s">
        <v>29</v>
      </c>
      <c r="C19" s="34" t="s">
        <v>72</v>
      </c>
      <c r="D19" s="35"/>
      <c r="E19" s="35"/>
      <c r="F19" s="51"/>
      <c r="G19" s="37" t="s">
        <v>19</v>
      </c>
      <c r="H19" s="35" t="s">
        <v>18</v>
      </c>
      <c r="I19" s="110" t="s">
        <v>19</v>
      </c>
      <c r="J19" s="113" t="s">
        <v>24</v>
      </c>
      <c r="K19" s="41" t="s">
        <v>24</v>
      </c>
      <c r="L19" s="35" t="s">
        <v>18</v>
      </c>
      <c r="M19" s="26" t="s">
        <v>19</v>
      </c>
      <c r="N19" s="26" t="s">
        <v>19</v>
      </c>
      <c r="O19" s="26" t="s">
        <v>19</v>
      </c>
      <c r="P19" s="112" t="s">
        <v>24</v>
      </c>
      <c r="Q19" s="113" t="s">
        <v>24</v>
      </c>
      <c r="R19" s="111" t="s">
        <v>18</v>
      </c>
      <c r="S19" s="35" t="s">
        <v>18</v>
      </c>
      <c r="T19" s="26" t="s">
        <v>19</v>
      </c>
      <c r="U19" s="35" t="s">
        <v>18</v>
      </c>
      <c r="V19" s="26" t="s">
        <v>19</v>
      </c>
      <c r="W19" s="112" t="s">
        <v>24</v>
      </c>
      <c r="X19" s="113" t="s">
        <v>24</v>
      </c>
      <c r="Y19" s="35" t="s">
        <v>18</v>
      </c>
      <c r="Z19" s="26" t="s">
        <v>19</v>
      </c>
      <c r="AA19" s="41" t="s">
        <v>24</v>
      </c>
      <c r="AB19" s="41" t="s">
        <v>24</v>
      </c>
      <c r="AC19" s="35" t="s">
        <v>18</v>
      </c>
      <c r="AD19" s="110" t="s">
        <v>18</v>
      </c>
      <c r="AE19" s="111" t="s">
        <v>19</v>
      </c>
      <c r="AF19" s="26" t="s">
        <v>19</v>
      </c>
      <c r="AG19" s="41" t="s">
        <v>24</v>
      </c>
      <c r="AH19" s="41" t="s">
        <v>24</v>
      </c>
      <c r="AI19" s="35" t="s">
        <v>18</v>
      </c>
      <c r="AJ19" s="41" t="s">
        <v>24</v>
      </c>
      <c r="AK19" s="122" t="s">
        <v>24</v>
      </c>
      <c r="AL19" s="72">
        <f t="shared" si="0"/>
        <v>9</v>
      </c>
      <c r="AM19" s="73">
        <f t="shared" si="1"/>
        <v>0</v>
      </c>
      <c r="AN19" s="74">
        <f t="shared" si="2"/>
        <v>6</v>
      </c>
      <c r="AO19" s="73">
        <f t="shared" si="3"/>
        <v>0</v>
      </c>
      <c r="AP19" s="84"/>
      <c r="AQ19" s="83" t="s">
        <v>38</v>
      </c>
    </row>
    <row r="20" ht="24" customHeight="1" spans="2:43">
      <c r="B20" s="87"/>
      <c r="C20" s="28"/>
      <c r="D20" s="29"/>
      <c r="E20" s="29"/>
      <c r="F20" s="91"/>
      <c r="G20" s="31"/>
      <c r="H20" s="32"/>
      <c r="I20" s="108"/>
      <c r="J20" s="109"/>
      <c r="K20" s="32"/>
      <c r="L20" s="32"/>
      <c r="M20" s="32"/>
      <c r="N20" s="32"/>
      <c r="O20" s="32"/>
      <c r="P20" s="108"/>
      <c r="Q20" s="109"/>
      <c r="R20" s="109"/>
      <c r="S20" s="32"/>
      <c r="T20" s="32"/>
      <c r="U20" s="32"/>
      <c r="V20" s="32"/>
      <c r="W20" s="108"/>
      <c r="X20" s="109"/>
      <c r="Y20" s="32"/>
      <c r="Z20" s="32"/>
      <c r="AA20" s="32"/>
      <c r="AB20" s="32"/>
      <c r="AC20" s="32"/>
      <c r="AD20" s="108"/>
      <c r="AE20" s="109"/>
      <c r="AF20" s="32"/>
      <c r="AG20" s="32"/>
      <c r="AH20" s="32"/>
      <c r="AI20" s="32"/>
      <c r="AJ20" s="32"/>
      <c r="AK20" s="121"/>
      <c r="AL20" s="68"/>
      <c r="AM20" s="69"/>
      <c r="AN20" s="70"/>
      <c r="AO20" s="69"/>
      <c r="AQ20" s="83"/>
    </row>
    <row r="21" ht="24" customHeight="1" spans="1:43">
      <c r="A21" s="3">
        <v>9</v>
      </c>
      <c r="B21" s="92" t="s">
        <v>29</v>
      </c>
      <c r="C21" s="34" t="s">
        <v>73</v>
      </c>
      <c r="D21" s="35"/>
      <c r="E21" s="35"/>
      <c r="F21" s="51"/>
      <c r="G21" s="93" t="s">
        <v>18</v>
      </c>
      <c r="H21" s="26" t="s">
        <v>19</v>
      </c>
      <c r="I21" s="110" t="s">
        <v>19</v>
      </c>
      <c r="J21" s="111" t="s">
        <v>19</v>
      </c>
      <c r="K21" s="26" t="s">
        <v>19</v>
      </c>
      <c r="L21" s="35" t="s">
        <v>18</v>
      </c>
      <c r="M21" s="26" t="s">
        <v>19</v>
      </c>
      <c r="N21" s="26" t="s">
        <v>19</v>
      </c>
      <c r="O21" s="26" t="s">
        <v>19</v>
      </c>
      <c r="P21" s="110" t="s">
        <v>18</v>
      </c>
      <c r="Q21" s="111" t="s">
        <v>18</v>
      </c>
      <c r="R21" s="111" t="s">
        <v>19</v>
      </c>
      <c r="S21" s="26" t="s">
        <v>19</v>
      </c>
      <c r="T21" s="41" t="s">
        <v>20</v>
      </c>
      <c r="U21" s="26" t="s">
        <v>19</v>
      </c>
      <c r="V21" s="35" t="s">
        <v>18</v>
      </c>
      <c r="W21" s="112" t="s">
        <v>24</v>
      </c>
      <c r="X21" s="113" t="s">
        <v>24</v>
      </c>
      <c r="Y21" s="35" t="s">
        <v>18</v>
      </c>
      <c r="Z21" s="26" t="s">
        <v>19</v>
      </c>
      <c r="AA21" s="26" t="s">
        <v>19</v>
      </c>
      <c r="AB21" s="41" t="s">
        <v>24</v>
      </c>
      <c r="AC21" s="41" t="s">
        <v>24</v>
      </c>
      <c r="AD21" s="110" t="s">
        <v>18</v>
      </c>
      <c r="AE21" s="111" t="s">
        <v>18</v>
      </c>
      <c r="AF21" s="26" t="s">
        <v>19</v>
      </c>
      <c r="AG21" s="26" t="s">
        <v>19</v>
      </c>
      <c r="AH21" s="26" t="s">
        <v>19</v>
      </c>
      <c r="AI21" s="41" t="s">
        <v>24</v>
      </c>
      <c r="AJ21" s="41" t="s">
        <v>24</v>
      </c>
      <c r="AK21" s="120" t="s">
        <v>18</v>
      </c>
      <c r="AL21" s="72">
        <f t="shared" si="0"/>
        <v>9</v>
      </c>
      <c r="AM21" s="73">
        <f t="shared" si="1"/>
        <v>1</v>
      </c>
      <c r="AN21" s="74">
        <f t="shared" si="2"/>
        <v>3</v>
      </c>
      <c r="AO21" s="73">
        <f t="shared" si="3"/>
        <v>0</v>
      </c>
      <c r="AQ21" s="35" t="s">
        <v>40</v>
      </c>
    </row>
    <row r="22" ht="24" customHeight="1" spans="2:43">
      <c r="B22" s="95"/>
      <c r="C22" s="34"/>
      <c r="D22" s="29"/>
      <c r="E22" s="29"/>
      <c r="F22" s="91"/>
      <c r="G22" s="31"/>
      <c r="H22" s="32"/>
      <c r="I22" s="108"/>
      <c r="J22" s="109"/>
      <c r="K22" s="32"/>
      <c r="L22" s="32"/>
      <c r="M22" s="32"/>
      <c r="N22" s="32"/>
      <c r="O22" s="32"/>
      <c r="P22" s="108"/>
      <c r="Q22" s="109"/>
      <c r="R22" s="109"/>
      <c r="S22" s="32"/>
      <c r="T22" s="32"/>
      <c r="U22" s="32"/>
      <c r="V22" s="32"/>
      <c r="W22" s="108"/>
      <c r="X22" s="109"/>
      <c r="Y22" s="32"/>
      <c r="Z22" s="32"/>
      <c r="AA22" s="32"/>
      <c r="AB22" s="32"/>
      <c r="AC22" s="32"/>
      <c r="AD22" s="108"/>
      <c r="AE22" s="109"/>
      <c r="AF22" s="32"/>
      <c r="AG22" s="32"/>
      <c r="AH22" s="32"/>
      <c r="AI22" s="32"/>
      <c r="AJ22" s="32"/>
      <c r="AK22" s="121"/>
      <c r="AL22" s="68"/>
      <c r="AM22" s="69"/>
      <c r="AN22" s="70"/>
      <c r="AO22" s="69"/>
      <c r="AQ22" s="35"/>
    </row>
    <row r="23" ht="24" customHeight="1" spans="1:43">
      <c r="A23" s="3">
        <v>10</v>
      </c>
      <c r="B23" s="95" t="s">
        <v>74</v>
      </c>
      <c r="C23" s="34" t="s">
        <v>75</v>
      </c>
      <c r="D23" s="35"/>
      <c r="E23" s="35"/>
      <c r="F23" s="51"/>
      <c r="G23" s="37" t="s">
        <v>19</v>
      </c>
      <c r="H23" s="26" t="s">
        <v>19</v>
      </c>
      <c r="I23" s="110"/>
      <c r="J23" s="111"/>
      <c r="K23" s="26"/>
      <c r="L23" s="26" t="s">
        <v>19</v>
      </c>
      <c r="M23" s="26"/>
      <c r="N23" s="26" t="s">
        <v>19</v>
      </c>
      <c r="O23" s="26" t="s">
        <v>19</v>
      </c>
      <c r="P23" s="110"/>
      <c r="Q23" s="111"/>
      <c r="R23" s="111" t="s">
        <v>19</v>
      </c>
      <c r="S23" s="26"/>
      <c r="T23" s="26"/>
      <c r="U23" s="26" t="s">
        <v>19</v>
      </c>
      <c r="V23" s="26" t="s">
        <v>19</v>
      </c>
      <c r="W23" s="110"/>
      <c r="X23" s="111"/>
      <c r="Y23" s="26" t="s">
        <v>19</v>
      </c>
      <c r="Z23" s="26" t="s">
        <v>19</v>
      </c>
      <c r="AA23" s="26"/>
      <c r="AB23" s="26" t="s">
        <v>19</v>
      </c>
      <c r="AC23" s="26" t="s">
        <v>19</v>
      </c>
      <c r="AD23" s="110"/>
      <c r="AE23" s="111"/>
      <c r="AF23" s="26" t="s">
        <v>19</v>
      </c>
      <c r="AG23" s="26" t="s">
        <v>19</v>
      </c>
      <c r="AH23" s="26"/>
      <c r="AI23" s="26" t="s">
        <v>19</v>
      </c>
      <c r="AJ23" s="26" t="s">
        <v>19</v>
      </c>
      <c r="AK23" s="120"/>
      <c r="AL23" s="72">
        <f t="shared" si="0"/>
        <v>0</v>
      </c>
      <c r="AM23" s="73">
        <f t="shared" si="1"/>
        <v>0</v>
      </c>
      <c r="AN23" s="74">
        <f t="shared" si="2"/>
        <v>0</v>
      </c>
      <c r="AO23" s="73">
        <f t="shared" si="3"/>
        <v>0</v>
      </c>
      <c r="AP23" s="85"/>
      <c r="AQ23" s="126" t="s">
        <v>44</v>
      </c>
    </row>
    <row r="24" ht="24" customHeight="1" spans="2:41">
      <c r="B24" s="87"/>
      <c r="C24" s="96" t="s">
        <v>76</v>
      </c>
      <c r="D24" s="29"/>
      <c r="E24" s="29"/>
      <c r="F24" s="91"/>
      <c r="G24" s="31"/>
      <c r="H24" s="32"/>
      <c r="I24" s="108"/>
      <c r="J24" s="109"/>
      <c r="K24" s="32"/>
      <c r="L24" s="32"/>
      <c r="M24" s="32"/>
      <c r="N24" s="32"/>
      <c r="O24" s="32"/>
      <c r="P24" s="108"/>
      <c r="Q24" s="109"/>
      <c r="R24" s="109"/>
      <c r="S24" s="32"/>
      <c r="T24" s="32"/>
      <c r="U24" s="32"/>
      <c r="V24" s="32"/>
      <c r="W24" s="108"/>
      <c r="X24" s="109"/>
      <c r="Y24" s="32"/>
      <c r="Z24" s="32"/>
      <c r="AA24" s="32"/>
      <c r="AB24" s="32"/>
      <c r="AC24" s="32"/>
      <c r="AD24" s="108"/>
      <c r="AE24" s="109"/>
      <c r="AF24" s="32"/>
      <c r="AG24" s="32"/>
      <c r="AH24" s="32"/>
      <c r="AI24" s="32"/>
      <c r="AJ24" s="32"/>
      <c r="AK24" s="121"/>
      <c r="AL24" s="68"/>
      <c r="AM24" s="69"/>
      <c r="AN24" s="70"/>
      <c r="AO24" s="69"/>
    </row>
    <row r="25" ht="24" customHeight="1" spans="1:43">
      <c r="A25" s="3">
        <v>11</v>
      </c>
      <c r="B25" s="94" t="s">
        <v>77</v>
      </c>
      <c r="C25" s="34" t="s">
        <v>78</v>
      </c>
      <c r="D25" s="35"/>
      <c r="E25" s="35"/>
      <c r="F25" s="51"/>
      <c r="G25" s="37" t="s">
        <v>19</v>
      </c>
      <c r="H25" s="26" t="s">
        <v>19</v>
      </c>
      <c r="I25" s="112" t="s">
        <v>24</v>
      </c>
      <c r="J25" s="113" t="s">
        <v>24</v>
      </c>
      <c r="K25" s="35" t="s">
        <v>18</v>
      </c>
      <c r="L25" s="41" t="s">
        <v>20</v>
      </c>
      <c r="M25" s="26" t="s">
        <v>19</v>
      </c>
      <c r="N25" s="41" t="s">
        <v>24</v>
      </c>
      <c r="O25" s="41" t="s">
        <v>24</v>
      </c>
      <c r="P25" s="110" t="s">
        <v>18</v>
      </c>
      <c r="Q25" s="111" t="s">
        <v>18</v>
      </c>
      <c r="R25" s="111" t="s">
        <v>19</v>
      </c>
      <c r="S25" s="41" t="s">
        <v>24</v>
      </c>
      <c r="T25" s="41" t="s">
        <v>24</v>
      </c>
      <c r="U25" s="35" t="s">
        <v>18</v>
      </c>
      <c r="V25" s="35" t="s">
        <v>18</v>
      </c>
      <c r="W25" s="110" t="s">
        <v>19</v>
      </c>
      <c r="X25" s="111" t="s">
        <v>19</v>
      </c>
      <c r="Y25" s="26" t="s">
        <v>19</v>
      </c>
      <c r="Z25" s="41" t="s">
        <v>24</v>
      </c>
      <c r="AA25" s="41" t="s">
        <v>24</v>
      </c>
      <c r="AB25" s="35" t="s">
        <v>18</v>
      </c>
      <c r="AC25" s="26" t="s">
        <v>19</v>
      </c>
      <c r="AD25" s="112" t="s">
        <v>24</v>
      </c>
      <c r="AE25" s="113" t="s">
        <v>24</v>
      </c>
      <c r="AF25" s="35" t="s">
        <v>18</v>
      </c>
      <c r="AG25" s="35" t="s">
        <v>18</v>
      </c>
      <c r="AH25" s="26" t="s">
        <v>19</v>
      </c>
      <c r="AI25" s="26" t="s">
        <v>19</v>
      </c>
      <c r="AJ25" s="35" t="s">
        <v>18</v>
      </c>
      <c r="AK25" s="122" t="s">
        <v>24</v>
      </c>
      <c r="AL25" s="72">
        <f t="shared" si="0"/>
        <v>9</v>
      </c>
      <c r="AM25" s="73">
        <f t="shared" si="1"/>
        <v>1</v>
      </c>
      <c r="AN25" s="74">
        <f t="shared" si="2"/>
        <v>5.5</v>
      </c>
      <c r="AO25" s="73">
        <f t="shared" si="3"/>
        <v>0</v>
      </c>
      <c r="AP25" s="84"/>
      <c r="AQ25" s="127" t="s">
        <v>46</v>
      </c>
    </row>
    <row r="26" ht="24" customHeight="1" spans="2:41">
      <c r="B26" s="87"/>
      <c r="C26" s="28"/>
      <c r="D26" s="29"/>
      <c r="E26" s="29"/>
      <c r="F26" s="91"/>
      <c r="G26" s="31"/>
      <c r="H26" s="32"/>
      <c r="I26" s="108"/>
      <c r="J26" s="109"/>
      <c r="K26" s="32"/>
      <c r="L26" s="32"/>
      <c r="M26" s="32"/>
      <c r="N26" s="32"/>
      <c r="O26" s="32"/>
      <c r="P26" s="108"/>
      <c r="Q26" s="109"/>
      <c r="R26" s="109"/>
      <c r="S26" s="32"/>
      <c r="T26" s="32"/>
      <c r="U26" s="32"/>
      <c r="V26" s="32"/>
      <c r="W26" s="108"/>
      <c r="X26" s="109"/>
      <c r="Y26" s="32"/>
      <c r="Z26" s="32"/>
      <c r="AA26" s="32"/>
      <c r="AB26" s="32"/>
      <c r="AC26" s="32"/>
      <c r="AD26" s="108"/>
      <c r="AE26" s="109"/>
      <c r="AF26" s="32"/>
      <c r="AG26" s="32"/>
      <c r="AH26" s="32"/>
      <c r="AI26" s="32"/>
      <c r="AJ26" s="32"/>
      <c r="AK26" s="121"/>
      <c r="AL26" s="68"/>
      <c r="AM26" s="69"/>
      <c r="AN26" s="70"/>
      <c r="AO26" s="69"/>
    </row>
    <row r="27" ht="24" customHeight="1" spans="1:43">
      <c r="A27" s="3">
        <v>12</v>
      </c>
      <c r="B27" s="97" t="s">
        <v>48</v>
      </c>
      <c r="C27" s="34" t="s">
        <v>79</v>
      </c>
      <c r="D27" s="35"/>
      <c r="E27" s="35"/>
      <c r="F27" s="98"/>
      <c r="G27" s="93" t="s">
        <v>24</v>
      </c>
      <c r="H27" s="41" t="s">
        <v>24</v>
      </c>
      <c r="I27" s="110" t="s">
        <v>18</v>
      </c>
      <c r="J27" s="111" t="s">
        <v>19</v>
      </c>
      <c r="K27" s="41" t="s">
        <v>24</v>
      </c>
      <c r="L27" s="41" t="s">
        <v>24</v>
      </c>
      <c r="M27" s="35" t="s">
        <v>18</v>
      </c>
      <c r="N27" s="35" t="s">
        <v>18</v>
      </c>
      <c r="O27" s="26" t="s">
        <v>19</v>
      </c>
      <c r="P27" s="110" t="s">
        <v>18</v>
      </c>
      <c r="Q27" s="111" t="s">
        <v>19</v>
      </c>
      <c r="R27" s="113" t="s">
        <v>24</v>
      </c>
      <c r="S27" s="41" t="s">
        <v>24</v>
      </c>
      <c r="T27" s="35" t="s">
        <v>18</v>
      </c>
      <c r="U27" s="26" t="s">
        <v>19</v>
      </c>
      <c r="V27" s="41" t="s">
        <v>24</v>
      </c>
      <c r="W27" s="112" t="s">
        <v>24</v>
      </c>
      <c r="X27" s="111" t="s">
        <v>18</v>
      </c>
      <c r="Y27" s="26" t="s">
        <v>19</v>
      </c>
      <c r="Z27" s="26" t="s">
        <v>19</v>
      </c>
      <c r="AA27" s="41" t="s">
        <v>24</v>
      </c>
      <c r="AB27" s="41" t="s">
        <v>24</v>
      </c>
      <c r="AC27" s="35" t="s">
        <v>18</v>
      </c>
      <c r="AD27" s="110" t="s">
        <v>19</v>
      </c>
      <c r="AE27" s="113" t="s">
        <v>24</v>
      </c>
      <c r="AF27" s="41" t="s">
        <v>24</v>
      </c>
      <c r="AG27" s="41" t="s">
        <v>20</v>
      </c>
      <c r="AH27" s="26" t="s">
        <v>19</v>
      </c>
      <c r="AI27" s="26" t="s">
        <v>19</v>
      </c>
      <c r="AJ27" s="35" t="s">
        <v>18</v>
      </c>
      <c r="AK27" s="120" t="s">
        <v>18</v>
      </c>
      <c r="AL27" s="72">
        <f t="shared" si="0"/>
        <v>9</v>
      </c>
      <c r="AM27" s="73">
        <f t="shared" si="1"/>
        <v>1</v>
      </c>
      <c r="AN27" s="74">
        <f t="shared" si="2"/>
        <v>6</v>
      </c>
      <c r="AO27" s="73">
        <f t="shared" si="3"/>
        <v>0</v>
      </c>
      <c r="AQ27" s="35" t="s">
        <v>31</v>
      </c>
    </row>
    <row r="28" ht="24" customHeight="1" spans="2:41">
      <c r="B28" s="87"/>
      <c r="C28" s="28"/>
      <c r="D28" s="29"/>
      <c r="E28" s="29"/>
      <c r="F28" s="91"/>
      <c r="G28" s="31"/>
      <c r="H28" s="32"/>
      <c r="I28" s="108"/>
      <c r="J28" s="109"/>
      <c r="K28" s="32"/>
      <c r="L28" s="32"/>
      <c r="M28" s="32"/>
      <c r="N28" s="32"/>
      <c r="O28" s="32"/>
      <c r="P28" s="108"/>
      <c r="Q28" s="109"/>
      <c r="R28" s="109"/>
      <c r="S28" s="32"/>
      <c r="T28" s="32"/>
      <c r="U28" s="32"/>
      <c r="V28" s="32"/>
      <c r="W28" s="108"/>
      <c r="X28" s="109"/>
      <c r="Y28" s="32"/>
      <c r="Z28" s="32"/>
      <c r="AA28" s="32"/>
      <c r="AB28" s="32"/>
      <c r="AC28" s="32"/>
      <c r="AD28" s="108"/>
      <c r="AE28" s="109"/>
      <c r="AF28" s="32"/>
      <c r="AG28" s="32"/>
      <c r="AH28" s="32"/>
      <c r="AI28" s="32"/>
      <c r="AJ28" s="32"/>
      <c r="AK28" s="121"/>
      <c r="AL28" s="68"/>
      <c r="AM28" s="69"/>
      <c r="AN28" s="70"/>
      <c r="AO28" s="69"/>
    </row>
    <row r="29" ht="24" customHeight="1" spans="1:43">
      <c r="A29" s="3">
        <v>13</v>
      </c>
      <c r="B29" s="50" t="s">
        <v>29</v>
      </c>
      <c r="C29" s="34" t="s">
        <v>80</v>
      </c>
      <c r="D29" s="35"/>
      <c r="E29" s="35"/>
      <c r="F29" s="51"/>
      <c r="G29" s="93" t="s">
        <v>24</v>
      </c>
      <c r="H29" s="35" t="s">
        <v>18</v>
      </c>
      <c r="I29" s="110" t="s">
        <v>19</v>
      </c>
      <c r="J29" s="113" t="s">
        <v>24</v>
      </c>
      <c r="K29" s="41" t="s">
        <v>24</v>
      </c>
      <c r="L29" s="35" t="s">
        <v>18</v>
      </c>
      <c r="M29" s="26" t="s">
        <v>19</v>
      </c>
      <c r="N29" s="41" t="s">
        <v>24</v>
      </c>
      <c r="O29" s="41" t="s">
        <v>24</v>
      </c>
      <c r="P29" s="110" t="s">
        <v>18</v>
      </c>
      <c r="Q29" s="111" t="s">
        <v>18</v>
      </c>
      <c r="R29" s="111" t="s">
        <v>19</v>
      </c>
      <c r="S29" s="26" t="s">
        <v>19</v>
      </c>
      <c r="T29" s="41" t="s">
        <v>24</v>
      </c>
      <c r="U29" s="41" t="s">
        <v>24</v>
      </c>
      <c r="V29" s="35" t="s">
        <v>18</v>
      </c>
      <c r="W29" s="110" t="s">
        <v>19</v>
      </c>
      <c r="X29" s="113" t="s">
        <v>20</v>
      </c>
      <c r="Y29" s="41" t="s">
        <v>24</v>
      </c>
      <c r="Z29" s="41" t="s">
        <v>24</v>
      </c>
      <c r="AA29" s="35" t="s">
        <v>18</v>
      </c>
      <c r="AB29" s="26" t="s">
        <v>19</v>
      </c>
      <c r="AC29" s="26" t="s">
        <v>19</v>
      </c>
      <c r="AD29" s="110" t="s">
        <v>18</v>
      </c>
      <c r="AE29" s="111" t="s">
        <v>18</v>
      </c>
      <c r="AF29" s="26" t="s">
        <v>19</v>
      </c>
      <c r="AG29" s="26" t="s">
        <v>19</v>
      </c>
      <c r="AH29" s="41" t="s">
        <v>24</v>
      </c>
      <c r="AI29" s="41" t="s">
        <v>24</v>
      </c>
      <c r="AJ29" s="35" t="s">
        <v>18</v>
      </c>
      <c r="AK29" s="122" t="s">
        <v>24</v>
      </c>
      <c r="AL29" s="72">
        <f t="shared" si="0"/>
        <v>9</v>
      </c>
      <c r="AM29" s="73">
        <f t="shared" si="1"/>
        <v>1</v>
      </c>
      <c r="AN29" s="74">
        <f t="shared" si="2"/>
        <v>6</v>
      </c>
      <c r="AO29" s="73">
        <f t="shared" si="3"/>
        <v>0</v>
      </c>
      <c r="AQ29" s="35" t="s">
        <v>81</v>
      </c>
    </row>
    <row r="30" ht="24" customHeight="1" spans="2:41">
      <c r="B30" s="87"/>
      <c r="C30" s="28"/>
      <c r="D30" s="29"/>
      <c r="E30" s="29"/>
      <c r="F30" s="91"/>
      <c r="G30" s="31"/>
      <c r="H30" s="32"/>
      <c r="I30" s="108"/>
      <c r="J30" s="109"/>
      <c r="K30" s="32"/>
      <c r="L30" s="32"/>
      <c r="M30" s="32"/>
      <c r="N30" s="32"/>
      <c r="O30" s="32"/>
      <c r="P30" s="108"/>
      <c r="Q30" s="109"/>
      <c r="R30" s="109"/>
      <c r="S30" s="32"/>
      <c r="T30" s="32"/>
      <c r="U30" s="32"/>
      <c r="V30" s="32"/>
      <c r="W30" s="108"/>
      <c r="X30" s="109"/>
      <c r="Y30" s="32"/>
      <c r="Z30" s="32"/>
      <c r="AA30" s="32"/>
      <c r="AB30" s="32"/>
      <c r="AC30" s="32"/>
      <c r="AD30" s="108"/>
      <c r="AE30" s="109"/>
      <c r="AF30" s="32"/>
      <c r="AG30" s="32"/>
      <c r="AH30" s="32"/>
      <c r="AI30" s="32"/>
      <c r="AJ30" s="32"/>
      <c r="AK30" s="121"/>
      <c r="AL30" s="68"/>
      <c r="AM30" s="69"/>
      <c r="AN30" s="70"/>
      <c r="AO30" s="69"/>
    </row>
    <row r="31" ht="24" customHeight="1" spans="1:41">
      <c r="A31" s="3">
        <v>14</v>
      </c>
      <c r="B31" s="50" t="s">
        <v>29</v>
      </c>
      <c r="C31" s="34" t="s">
        <v>82</v>
      </c>
      <c r="D31" s="35"/>
      <c r="E31" s="35"/>
      <c r="F31" s="51"/>
      <c r="G31" s="37"/>
      <c r="H31" s="26" t="s">
        <v>19</v>
      </c>
      <c r="I31" s="110"/>
      <c r="J31" s="111"/>
      <c r="K31" s="26" t="s">
        <v>19</v>
      </c>
      <c r="L31" s="26" t="s">
        <v>19</v>
      </c>
      <c r="M31" s="26" t="s">
        <v>19</v>
      </c>
      <c r="N31" s="26"/>
      <c r="O31" s="26"/>
      <c r="P31" s="110" t="s">
        <v>19</v>
      </c>
      <c r="Q31" s="111"/>
      <c r="R31" s="111"/>
      <c r="S31" s="26" t="s">
        <v>19</v>
      </c>
      <c r="T31" s="26" t="s">
        <v>19</v>
      </c>
      <c r="U31" s="26"/>
      <c r="V31" s="26" t="s">
        <v>19</v>
      </c>
      <c r="W31" s="110" t="s">
        <v>19</v>
      </c>
      <c r="X31" s="111"/>
      <c r="Y31" s="26"/>
      <c r="Z31" s="26" t="s">
        <v>19</v>
      </c>
      <c r="AA31" s="26" t="s">
        <v>19</v>
      </c>
      <c r="AB31" s="26"/>
      <c r="AC31" s="41" t="s">
        <v>20</v>
      </c>
      <c r="AD31" s="110" t="s">
        <v>19</v>
      </c>
      <c r="AE31" s="111" t="s">
        <v>19</v>
      </c>
      <c r="AF31" s="26"/>
      <c r="AG31" s="26"/>
      <c r="AH31" s="26" t="s">
        <v>19</v>
      </c>
      <c r="AI31" s="26" t="s">
        <v>19</v>
      </c>
      <c r="AJ31" s="26" t="s">
        <v>19</v>
      </c>
      <c r="AK31" s="120"/>
      <c r="AL31" s="72">
        <f t="shared" si="0"/>
        <v>0</v>
      </c>
      <c r="AM31" s="73">
        <f t="shared" si="1"/>
        <v>1</v>
      </c>
      <c r="AN31" s="74">
        <f t="shared" si="2"/>
        <v>0</v>
      </c>
      <c r="AO31" s="73">
        <f t="shared" si="3"/>
        <v>0</v>
      </c>
    </row>
    <row r="32" ht="24" customHeight="1" spans="2:43">
      <c r="B32" s="87"/>
      <c r="C32" s="28"/>
      <c r="D32" s="29"/>
      <c r="E32" s="29"/>
      <c r="F32" s="91"/>
      <c r="G32" s="31"/>
      <c r="H32" s="32"/>
      <c r="I32" s="108"/>
      <c r="J32" s="109"/>
      <c r="K32" s="32"/>
      <c r="L32" s="32"/>
      <c r="M32" s="32"/>
      <c r="N32" s="32"/>
      <c r="O32" s="32"/>
      <c r="P32" s="108"/>
      <c r="Q32" s="109"/>
      <c r="R32" s="109"/>
      <c r="S32" s="32"/>
      <c r="T32" s="32"/>
      <c r="U32" s="32"/>
      <c r="V32" s="32"/>
      <c r="W32" s="108"/>
      <c r="X32" s="109"/>
      <c r="Y32" s="32"/>
      <c r="Z32" s="32"/>
      <c r="AA32" s="32"/>
      <c r="AB32" s="32"/>
      <c r="AC32" s="32"/>
      <c r="AD32" s="108"/>
      <c r="AE32" s="109"/>
      <c r="AF32" s="32"/>
      <c r="AG32" s="32"/>
      <c r="AH32" s="32"/>
      <c r="AI32" s="32"/>
      <c r="AJ32" s="32"/>
      <c r="AK32" s="121"/>
      <c r="AL32" s="68"/>
      <c r="AM32" s="69"/>
      <c r="AN32" s="70"/>
      <c r="AO32" s="69"/>
      <c r="AQ32" s="85"/>
    </row>
    <row r="33" ht="24" customHeight="1" spans="1:41">
      <c r="A33" s="3">
        <v>15</v>
      </c>
      <c r="B33" s="95" t="s">
        <v>74</v>
      </c>
      <c r="C33" s="34" t="s">
        <v>83</v>
      </c>
      <c r="D33" s="35"/>
      <c r="E33" s="35"/>
      <c r="F33" s="51"/>
      <c r="G33" s="37"/>
      <c r="H33" s="26"/>
      <c r="I33" s="112" t="s">
        <v>24</v>
      </c>
      <c r="J33" s="113" t="s">
        <v>24</v>
      </c>
      <c r="K33" s="26"/>
      <c r="L33" s="26"/>
      <c r="M33" s="26"/>
      <c r="N33" s="59"/>
      <c r="O33" s="26"/>
      <c r="P33" s="110"/>
      <c r="Q33" s="113" t="s">
        <v>24</v>
      </c>
      <c r="R33" s="113" t="s">
        <v>24</v>
      </c>
      <c r="S33" s="26"/>
      <c r="T33" s="26"/>
      <c r="U33" s="59"/>
      <c r="V33" s="59"/>
      <c r="W33" s="110"/>
      <c r="X33" s="111"/>
      <c r="Y33" s="26"/>
      <c r="Z33" s="26"/>
      <c r="AA33" s="59"/>
      <c r="AB33" s="26"/>
      <c r="AC33" s="26"/>
      <c r="AD33" s="112" t="s">
        <v>24</v>
      </c>
      <c r="AE33" s="113" t="s">
        <v>24</v>
      </c>
      <c r="AF33" s="26"/>
      <c r="AG33" s="26"/>
      <c r="AH33" s="26"/>
      <c r="AI33" s="59"/>
      <c r="AJ33" s="59"/>
      <c r="AK33" s="120"/>
      <c r="AL33" s="72">
        <f t="shared" si="0"/>
        <v>0</v>
      </c>
      <c r="AM33" s="73">
        <f t="shared" si="1"/>
        <v>0</v>
      </c>
      <c r="AN33" s="74">
        <f t="shared" si="2"/>
        <v>3</v>
      </c>
      <c r="AO33" s="73">
        <f t="shared" si="3"/>
        <v>0</v>
      </c>
    </row>
    <row r="34" ht="24" customHeight="1" spans="2:43">
      <c r="B34" s="87"/>
      <c r="C34" s="28"/>
      <c r="D34" s="29"/>
      <c r="E34" s="29"/>
      <c r="F34" s="91"/>
      <c r="G34" s="31"/>
      <c r="H34" s="32"/>
      <c r="I34" s="108"/>
      <c r="J34" s="109"/>
      <c r="K34" s="32"/>
      <c r="L34" s="32"/>
      <c r="M34" s="32"/>
      <c r="N34" s="32"/>
      <c r="O34" s="32"/>
      <c r="P34" s="108"/>
      <c r="Q34" s="109"/>
      <c r="R34" s="109"/>
      <c r="S34" s="32"/>
      <c r="T34" s="32"/>
      <c r="U34" s="32"/>
      <c r="V34" s="32"/>
      <c r="W34" s="108"/>
      <c r="X34" s="109"/>
      <c r="Y34" s="32"/>
      <c r="Z34" s="32"/>
      <c r="AA34" s="32"/>
      <c r="AB34" s="32"/>
      <c r="AC34" s="32"/>
      <c r="AD34" s="108"/>
      <c r="AE34" s="109"/>
      <c r="AF34" s="32"/>
      <c r="AG34" s="32"/>
      <c r="AH34" s="32"/>
      <c r="AI34" s="32"/>
      <c r="AJ34" s="32"/>
      <c r="AK34" s="121"/>
      <c r="AL34" s="68"/>
      <c r="AM34" s="69"/>
      <c r="AN34" s="70"/>
      <c r="AO34" s="69"/>
      <c r="AQ34" s="85"/>
    </row>
    <row r="35" ht="24" customHeight="1" spans="2:41">
      <c r="B35" s="99"/>
      <c r="C35" s="28"/>
      <c r="D35" s="35"/>
      <c r="E35" s="35"/>
      <c r="F35" s="51"/>
      <c r="G35" s="37"/>
      <c r="H35" s="26"/>
      <c r="I35" s="110"/>
      <c r="J35" s="111"/>
      <c r="K35" s="26"/>
      <c r="L35" s="26"/>
      <c r="M35" s="26"/>
      <c r="N35" s="26"/>
      <c r="O35" s="26"/>
      <c r="P35" s="110"/>
      <c r="Q35" s="111"/>
      <c r="R35" s="111"/>
      <c r="S35" s="26"/>
      <c r="T35" s="26"/>
      <c r="U35" s="26"/>
      <c r="V35" s="26"/>
      <c r="W35" s="110"/>
      <c r="X35" s="111"/>
      <c r="Y35" s="26"/>
      <c r="Z35" s="26"/>
      <c r="AA35" s="26"/>
      <c r="AB35" s="26"/>
      <c r="AC35" s="26"/>
      <c r="AD35" s="110"/>
      <c r="AE35" s="111"/>
      <c r="AF35" s="26"/>
      <c r="AG35" s="26"/>
      <c r="AH35" s="26"/>
      <c r="AI35" s="26"/>
      <c r="AJ35" s="26"/>
      <c r="AK35" s="123"/>
      <c r="AL35" s="72">
        <f t="shared" si="0"/>
        <v>0</v>
      </c>
      <c r="AM35" s="73">
        <f t="shared" si="1"/>
        <v>0</v>
      </c>
      <c r="AN35" s="74">
        <f t="shared" si="2"/>
        <v>0</v>
      </c>
      <c r="AO35" s="73">
        <f>COUNTIF(G35:AL35,"②")</f>
        <v>0</v>
      </c>
    </row>
    <row r="36" ht="24" customHeight="1" spans="2:41">
      <c r="B36" s="87"/>
      <c r="C36" s="100"/>
      <c r="D36" s="29"/>
      <c r="E36" s="29"/>
      <c r="F36" s="30"/>
      <c r="G36" s="31"/>
      <c r="H36" s="32"/>
      <c r="I36" s="108"/>
      <c r="J36" s="109"/>
      <c r="K36" s="32"/>
      <c r="L36" s="32"/>
      <c r="M36" s="32"/>
      <c r="N36" s="32"/>
      <c r="O36" s="32"/>
      <c r="P36" s="108"/>
      <c r="Q36" s="109"/>
      <c r="R36" s="109"/>
      <c r="S36" s="32"/>
      <c r="T36" s="32"/>
      <c r="U36" s="32"/>
      <c r="V36" s="32"/>
      <c r="W36" s="108"/>
      <c r="X36" s="109"/>
      <c r="Y36" s="32"/>
      <c r="Z36" s="32"/>
      <c r="AA36" s="32"/>
      <c r="AB36" s="32"/>
      <c r="AC36" s="32"/>
      <c r="AD36" s="108"/>
      <c r="AE36" s="109"/>
      <c r="AF36" s="32"/>
      <c r="AG36" s="32"/>
      <c r="AH36" s="32"/>
      <c r="AI36" s="32"/>
      <c r="AJ36" s="32"/>
      <c r="AK36" s="124"/>
      <c r="AL36" s="68"/>
      <c r="AM36" s="69"/>
      <c r="AN36" s="70"/>
      <c r="AO36" s="69"/>
    </row>
    <row r="37" ht="22.5" customHeight="1" spans="2:42">
      <c r="B37" s="9" t="s">
        <v>58</v>
      </c>
      <c r="C37" s="54" t="s">
        <v>59</v>
      </c>
      <c r="D37" s="55">
        <f t="shared" ref="D37:AK37" si="4">COUNTIF(D$5:D$34,"○")</f>
        <v>0</v>
      </c>
      <c r="E37" s="55">
        <f t="shared" si="4"/>
        <v>0</v>
      </c>
      <c r="F37" s="55">
        <f t="shared" si="4"/>
        <v>0</v>
      </c>
      <c r="G37" s="56">
        <f t="shared" si="4"/>
        <v>6</v>
      </c>
      <c r="H37" s="57">
        <f t="shared" si="4"/>
        <v>7</v>
      </c>
      <c r="I37" s="114">
        <f t="shared" si="4"/>
        <v>4</v>
      </c>
      <c r="J37" s="115">
        <f t="shared" si="4"/>
        <v>4</v>
      </c>
      <c r="K37" s="57">
        <f t="shared" si="4"/>
        <v>6</v>
      </c>
      <c r="L37" s="57">
        <f t="shared" si="4"/>
        <v>5</v>
      </c>
      <c r="M37" s="57">
        <f t="shared" si="4"/>
        <v>5</v>
      </c>
      <c r="N37" s="57">
        <f t="shared" si="4"/>
        <v>6</v>
      </c>
      <c r="O37" s="57">
        <f t="shared" si="4"/>
        <v>6</v>
      </c>
      <c r="P37" s="114">
        <f t="shared" si="4"/>
        <v>4</v>
      </c>
      <c r="Q37" s="115">
        <f t="shared" si="4"/>
        <v>3</v>
      </c>
      <c r="R37" s="115">
        <f t="shared" si="4"/>
        <v>5</v>
      </c>
      <c r="S37" s="57">
        <f t="shared" si="4"/>
        <v>7</v>
      </c>
      <c r="T37" s="57">
        <f t="shared" si="4"/>
        <v>6</v>
      </c>
      <c r="U37" s="57">
        <f t="shared" si="4"/>
        <v>6</v>
      </c>
      <c r="V37" s="57">
        <f t="shared" si="4"/>
        <v>6</v>
      </c>
      <c r="W37" s="114">
        <f t="shared" si="4"/>
        <v>4</v>
      </c>
      <c r="X37" s="115">
        <f t="shared" si="4"/>
        <v>3</v>
      </c>
      <c r="Y37" s="57">
        <f t="shared" si="4"/>
        <v>6</v>
      </c>
      <c r="Z37" s="57">
        <f t="shared" si="4"/>
        <v>7</v>
      </c>
      <c r="AA37" s="57">
        <f t="shared" si="4"/>
        <v>4</v>
      </c>
      <c r="AB37" s="57">
        <f t="shared" si="4"/>
        <v>7</v>
      </c>
      <c r="AC37" s="57">
        <f t="shared" si="4"/>
        <v>6</v>
      </c>
      <c r="AD37" s="114">
        <f t="shared" si="4"/>
        <v>4</v>
      </c>
      <c r="AE37" s="115">
        <f t="shared" si="4"/>
        <v>3</v>
      </c>
      <c r="AF37" s="57">
        <f t="shared" si="4"/>
        <v>8</v>
      </c>
      <c r="AG37" s="57">
        <f t="shared" si="4"/>
        <v>6</v>
      </c>
      <c r="AH37" s="57">
        <f t="shared" si="4"/>
        <v>6</v>
      </c>
      <c r="AI37" s="57">
        <f t="shared" si="4"/>
        <v>7</v>
      </c>
      <c r="AJ37" s="57">
        <f t="shared" si="4"/>
        <v>6</v>
      </c>
      <c r="AK37" s="125">
        <f t="shared" si="4"/>
        <v>4</v>
      </c>
      <c r="AL37" s="78">
        <f t="shared" ref="AL37:AO37" si="5">SUM(AL5:AL34)</f>
        <v>108</v>
      </c>
      <c r="AM37" s="79">
        <f t="shared" si="5"/>
        <v>10</v>
      </c>
      <c r="AN37" s="80">
        <f t="shared" si="5"/>
        <v>62</v>
      </c>
      <c r="AO37" s="79">
        <f t="shared" si="5"/>
        <v>0</v>
      </c>
      <c r="AP37" s="81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rintOptions horizontalCentered="1" verticalCentered="1"/>
  <pageMargins left="0.314583333333333" right="0.196527777777778" top="0.393055555555556" bottom="0" header="0.511805555555556" footer="0.511805555555556"/>
  <pageSetup paperSize="9" scale="60" orientation="landscape" horizontalDpi="300" verticalDpi="3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S30"/>
  <sheetViews>
    <sheetView tabSelected="1" zoomScale="70" zoomScaleNormal="70" workbookViewId="0">
      <pane ySplit="4" topLeftCell="A11" activePane="bottomLeft" state="frozenSplit"/>
      <selection/>
      <selection pane="bottomLeft" activeCell="AI16" sqref="AI16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="1" customFormat="1" ht="26.25" customHeight="1" spans="1:40">
      <c r="A1" s="6"/>
      <c r="E1" s="7" t="s">
        <v>61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="2" customFormat="1" ht="4.5" customHeight="1" spans="1:1">
      <c r="A2" s="8"/>
    </row>
    <row r="3" ht="24" customHeight="1" spans="2:42">
      <c r="B3" s="9"/>
      <c r="C3" s="10" t="s">
        <v>10</v>
      </c>
      <c r="D3" s="11">
        <v>29</v>
      </c>
      <c r="E3" s="11">
        <v>30</v>
      </c>
      <c r="F3" s="12">
        <v>31</v>
      </c>
      <c r="G3" s="13">
        <v>1</v>
      </c>
      <c r="H3" s="14">
        <v>2</v>
      </c>
      <c r="I3" s="14">
        <v>3</v>
      </c>
      <c r="J3" s="14">
        <v>4</v>
      </c>
      <c r="K3" s="14">
        <v>5</v>
      </c>
      <c r="L3" s="14">
        <v>6</v>
      </c>
      <c r="M3" s="14">
        <v>7</v>
      </c>
      <c r="N3" s="14">
        <v>8</v>
      </c>
      <c r="O3" s="14">
        <v>9</v>
      </c>
      <c r="P3" s="14">
        <v>10</v>
      </c>
      <c r="Q3" s="14">
        <v>11</v>
      </c>
      <c r="R3" s="14">
        <v>12</v>
      </c>
      <c r="S3" s="14">
        <v>13</v>
      </c>
      <c r="T3" s="14">
        <v>14</v>
      </c>
      <c r="U3" s="14">
        <v>15</v>
      </c>
      <c r="V3" s="14">
        <v>16</v>
      </c>
      <c r="W3" s="14">
        <v>17</v>
      </c>
      <c r="X3" s="14">
        <v>18</v>
      </c>
      <c r="Y3" s="14">
        <v>19</v>
      </c>
      <c r="Z3" s="14">
        <v>20</v>
      </c>
      <c r="AA3" s="14">
        <v>21</v>
      </c>
      <c r="AB3" s="14">
        <v>22</v>
      </c>
      <c r="AC3" s="14">
        <v>23</v>
      </c>
      <c r="AD3" s="14">
        <v>24</v>
      </c>
      <c r="AE3" s="14">
        <v>25</v>
      </c>
      <c r="AF3" s="14">
        <v>26</v>
      </c>
      <c r="AG3" s="14">
        <v>27</v>
      </c>
      <c r="AH3" s="14">
        <v>28</v>
      </c>
      <c r="AI3" s="14">
        <v>29</v>
      </c>
      <c r="AJ3" s="14">
        <v>30</v>
      </c>
      <c r="AK3" s="62">
        <v>31</v>
      </c>
      <c r="AL3" s="63" t="s">
        <v>4</v>
      </c>
      <c r="AM3" s="64" t="s">
        <v>5</v>
      </c>
      <c r="AN3" s="64" t="s">
        <v>6</v>
      </c>
      <c r="AO3" s="64" t="s">
        <v>7</v>
      </c>
      <c r="AP3" s="81"/>
    </row>
    <row r="4" ht="24" customHeight="1" spans="2:42">
      <c r="B4" s="15"/>
      <c r="C4" s="16" t="s">
        <v>8</v>
      </c>
      <c r="D4" s="17" t="s">
        <v>10</v>
      </c>
      <c r="E4" s="17" t="s">
        <v>11</v>
      </c>
      <c r="F4" s="18" t="s">
        <v>12</v>
      </c>
      <c r="G4" s="19" t="s">
        <v>13</v>
      </c>
      <c r="H4" s="17" t="s">
        <v>14</v>
      </c>
      <c r="I4" s="17" t="s">
        <v>15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7" t="s">
        <v>15</v>
      </c>
      <c r="Q4" s="17" t="s">
        <v>9</v>
      </c>
      <c r="R4" s="17" t="s">
        <v>10</v>
      </c>
      <c r="S4" s="17" t="s">
        <v>11</v>
      </c>
      <c r="T4" s="17" t="s">
        <v>12</v>
      </c>
      <c r="U4" s="17" t="s">
        <v>13</v>
      </c>
      <c r="V4" s="17" t="s">
        <v>14</v>
      </c>
      <c r="W4" s="17" t="s">
        <v>15</v>
      </c>
      <c r="X4" s="17" t="s">
        <v>9</v>
      </c>
      <c r="Y4" s="17" t="s">
        <v>10</v>
      </c>
      <c r="Z4" s="17" t="s">
        <v>11</v>
      </c>
      <c r="AA4" s="17" t="s">
        <v>12</v>
      </c>
      <c r="AB4" s="17" t="s">
        <v>13</v>
      </c>
      <c r="AC4" s="17" t="s">
        <v>14</v>
      </c>
      <c r="AD4" s="17" t="s">
        <v>15</v>
      </c>
      <c r="AE4" s="17" t="s">
        <v>9</v>
      </c>
      <c r="AF4" s="17" t="s">
        <v>10</v>
      </c>
      <c r="AG4" s="17" t="s">
        <v>11</v>
      </c>
      <c r="AH4" s="17" t="s">
        <v>12</v>
      </c>
      <c r="AI4" s="17" t="s">
        <v>13</v>
      </c>
      <c r="AJ4" s="17" t="s">
        <v>14</v>
      </c>
      <c r="AK4" s="65" t="s">
        <v>15</v>
      </c>
      <c r="AL4" s="66"/>
      <c r="AM4" s="67"/>
      <c r="AN4" s="67"/>
      <c r="AO4" s="67"/>
      <c r="AP4" s="81"/>
    </row>
    <row r="5" ht="24.95" customHeight="1" spans="1:43">
      <c r="A5" s="3">
        <v>1</v>
      </c>
      <c r="B5" s="20" t="s">
        <v>84</v>
      </c>
      <c r="C5" s="21" t="s">
        <v>85</v>
      </c>
      <c r="D5" s="22"/>
      <c r="E5" s="23"/>
      <c r="F5" s="24"/>
      <c r="G5" s="25" t="s">
        <v>19</v>
      </c>
      <c r="H5" s="26" t="s">
        <v>19</v>
      </c>
      <c r="I5" s="26" t="s">
        <v>18</v>
      </c>
      <c r="J5" s="26" t="s">
        <v>19</v>
      </c>
      <c r="K5" s="26" t="s">
        <v>18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18</v>
      </c>
      <c r="Q5" s="26" t="s">
        <v>19</v>
      </c>
      <c r="R5" s="26" t="s">
        <v>19</v>
      </c>
      <c r="S5" s="26" t="s">
        <v>18</v>
      </c>
      <c r="T5" s="26" t="s">
        <v>19</v>
      </c>
      <c r="U5" s="26" t="s">
        <v>19</v>
      </c>
      <c r="V5" s="26" t="s">
        <v>19</v>
      </c>
      <c r="W5" s="26" t="s">
        <v>19</v>
      </c>
      <c r="X5" s="26" t="s">
        <v>18</v>
      </c>
      <c r="Y5" s="26" t="s">
        <v>19</v>
      </c>
      <c r="Z5" s="26" t="s">
        <v>19</v>
      </c>
      <c r="AA5" s="26" t="s">
        <v>18</v>
      </c>
      <c r="AB5" s="26" t="s">
        <v>19</v>
      </c>
      <c r="AC5" s="26" t="s">
        <v>19</v>
      </c>
      <c r="AD5" s="26" t="s">
        <v>19</v>
      </c>
      <c r="AE5" s="26" t="s">
        <v>18</v>
      </c>
      <c r="AF5" s="26" t="s">
        <v>19</v>
      </c>
      <c r="AG5" s="26" t="s">
        <v>19</v>
      </c>
      <c r="AH5" s="26" t="s">
        <v>18</v>
      </c>
      <c r="AI5" s="26" t="s">
        <v>19</v>
      </c>
      <c r="AJ5" s="26" t="s">
        <v>19</v>
      </c>
      <c r="AK5" s="26" t="s">
        <v>18</v>
      </c>
      <c r="AL5" s="68">
        <f t="shared" ref="AL5:AL23" si="0">COUNTIF(G5:AK5,"公")</f>
        <v>9</v>
      </c>
      <c r="AM5" s="69">
        <f t="shared" ref="AM5:AM23" si="1">COUNTIF(G5:AK5,"有")</f>
        <v>0</v>
      </c>
      <c r="AN5" s="70">
        <f t="shared" ref="AN5:AN23" si="2">COUNTIF(G5:AK5,"―")*0.5</f>
        <v>0</v>
      </c>
      <c r="AO5" s="69">
        <f t="shared" ref="AO5:AO23" si="3">COUNTIF(G5:AL5,"②")</f>
        <v>0</v>
      </c>
      <c r="AQ5" s="82"/>
    </row>
    <row r="6" ht="24.95" customHeight="1" spans="2:41">
      <c r="B6" s="27"/>
      <c r="C6" s="28"/>
      <c r="D6" s="29"/>
      <c r="E6" s="29"/>
      <c r="F6" s="30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0"/>
      <c r="AL6" s="68"/>
      <c r="AM6" s="69"/>
      <c r="AN6" s="70"/>
      <c r="AO6" s="69"/>
    </row>
    <row r="7" ht="24.95" customHeight="1" spans="1:41">
      <c r="A7" s="3">
        <v>2</v>
      </c>
      <c r="B7" s="33" t="s">
        <v>86</v>
      </c>
      <c r="C7" s="34" t="s">
        <v>87</v>
      </c>
      <c r="D7" s="35"/>
      <c r="E7" s="35"/>
      <c r="F7" s="36"/>
      <c r="G7" s="37" t="s">
        <v>19</v>
      </c>
      <c r="H7" s="26" t="s">
        <v>18</v>
      </c>
      <c r="I7" s="26" t="s">
        <v>19</v>
      </c>
      <c r="J7" s="26" t="s">
        <v>19</v>
      </c>
      <c r="K7" s="26" t="s">
        <v>19</v>
      </c>
      <c r="L7" s="26" t="s">
        <v>18</v>
      </c>
      <c r="M7" s="26" t="s">
        <v>19</v>
      </c>
      <c r="N7" s="26" t="s">
        <v>19</v>
      </c>
      <c r="O7" s="26" t="s">
        <v>19</v>
      </c>
      <c r="P7" s="26" t="s">
        <v>18</v>
      </c>
      <c r="Q7" s="26" t="s">
        <v>18</v>
      </c>
      <c r="R7" s="26" t="s">
        <v>19</v>
      </c>
      <c r="S7" s="26" t="s">
        <v>19</v>
      </c>
      <c r="T7" s="26" t="s">
        <v>18</v>
      </c>
      <c r="U7" s="26" t="s">
        <v>19</v>
      </c>
      <c r="V7" s="26" t="s">
        <v>19</v>
      </c>
      <c r="W7" s="26" t="s">
        <v>19</v>
      </c>
      <c r="X7" s="26" t="s">
        <v>18</v>
      </c>
      <c r="Y7" s="26" t="s">
        <v>19</v>
      </c>
      <c r="Z7" s="26" t="s">
        <v>19</v>
      </c>
      <c r="AA7" s="26" t="s">
        <v>18</v>
      </c>
      <c r="AB7" s="26" t="s">
        <v>19</v>
      </c>
      <c r="AC7" s="26" t="s">
        <v>19</v>
      </c>
      <c r="AD7" s="26" t="s">
        <v>18</v>
      </c>
      <c r="AE7" s="26" t="s">
        <v>18</v>
      </c>
      <c r="AF7" s="26" t="s">
        <v>19</v>
      </c>
      <c r="AG7" s="26" t="s">
        <v>19</v>
      </c>
      <c r="AH7" s="26" t="s">
        <v>20</v>
      </c>
      <c r="AI7" s="26" t="s">
        <v>19</v>
      </c>
      <c r="AJ7" s="26" t="s">
        <v>19</v>
      </c>
      <c r="AK7" s="71" t="s">
        <v>19</v>
      </c>
      <c r="AL7" s="72">
        <f t="shared" si="0"/>
        <v>9</v>
      </c>
      <c r="AM7" s="73">
        <f t="shared" si="1"/>
        <v>1</v>
      </c>
      <c r="AN7" s="74">
        <f t="shared" si="2"/>
        <v>0</v>
      </c>
      <c r="AO7" s="73">
        <f t="shared" si="3"/>
        <v>0</v>
      </c>
    </row>
    <row r="8" ht="24.95" customHeight="1" spans="2:41">
      <c r="B8" s="38"/>
      <c r="C8" s="28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0"/>
      <c r="AL8" s="68"/>
      <c r="AM8" s="69"/>
      <c r="AN8" s="70"/>
      <c r="AO8" s="69"/>
    </row>
    <row r="9" ht="24.95" customHeight="1" spans="1:43">
      <c r="A9" s="3">
        <v>3</v>
      </c>
      <c r="B9" s="39" t="s">
        <v>29</v>
      </c>
      <c r="C9" s="34" t="s">
        <v>88</v>
      </c>
      <c r="D9" s="35"/>
      <c r="E9" s="35"/>
      <c r="F9" s="40"/>
      <c r="G9" s="37" t="s">
        <v>20</v>
      </c>
      <c r="H9" s="26" t="s">
        <v>19</v>
      </c>
      <c r="I9" s="26" t="s">
        <v>19</v>
      </c>
      <c r="J9" s="26" t="s">
        <v>18</v>
      </c>
      <c r="K9" s="26" t="s">
        <v>19</v>
      </c>
      <c r="L9" s="26" t="s">
        <v>19</v>
      </c>
      <c r="M9" s="26" t="s">
        <v>18</v>
      </c>
      <c r="N9" s="26" t="s">
        <v>19</v>
      </c>
      <c r="O9" s="26" t="s">
        <v>19</v>
      </c>
      <c r="P9" s="26" t="s">
        <v>19</v>
      </c>
      <c r="Q9" s="26" t="s">
        <v>18</v>
      </c>
      <c r="R9" s="26" t="s">
        <v>18</v>
      </c>
      <c r="S9" s="26" t="s">
        <v>19</v>
      </c>
      <c r="T9" s="26" t="s">
        <v>19</v>
      </c>
      <c r="U9" s="26" t="s">
        <v>18</v>
      </c>
      <c r="V9" s="26" t="s">
        <v>19</v>
      </c>
      <c r="W9" s="26" t="s">
        <v>19</v>
      </c>
      <c r="X9" s="26" t="s">
        <v>18</v>
      </c>
      <c r="Y9" s="26" t="s">
        <v>19</v>
      </c>
      <c r="Z9" s="26" t="s">
        <v>19</v>
      </c>
      <c r="AA9" s="26" t="s">
        <v>19</v>
      </c>
      <c r="AB9" s="26" t="s">
        <v>19</v>
      </c>
      <c r="AC9" s="26" t="s">
        <v>20</v>
      </c>
      <c r="AD9" s="26" t="s">
        <v>18</v>
      </c>
      <c r="AE9" s="26" t="s">
        <v>18</v>
      </c>
      <c r="AF9" s="26" t="s">
        <v>19</v>
      </c>
      <c r="AG9" s="26" t="s">
        <v>19</v>
      </c>
      <c r="AH9" s="26" t="s">
        <v>19</v>
      </c>
      <c r="AI9" s="26" t="s">
        <v>19</v>
      </c>
      <c r="AJ9" s="26" t="s">
        <v>18</v>
      </c>
      <c r="AK9" s="71" t="s">
        <v>19</v>
      </c>
      <c r="AL9" s="72">
        <f t="shared" si="0"/>
        <v>9</v>
      </c>
      <c r="AM9" s="73">
        <f t="shared" si="1"/>
        <v>2</v>
      </c>
      <c r="AN9" s="74">
        <f t="shared" si="2"/>
        <v>0</v>
      </c>
      <c r="AO9" s="73">
        <f t="shared" si="3"/>
        <v>0</v>
      </c>
      <c r="AQ9" s="83" t="s">
        <v>28</v>
      </c>
    </row>
    <row r="10" ht="24.95" customHeight="1" spans="2:43">
      <c r="B10" s="38"/>
      <c r="C10" s="28"/>
      <c r="D10" s="29"/>
      <c r="E10" s="29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0"/>
      <c r="AL10" s="68"/>
      <c r="AM10" s="69"/>
      <c r="AN10" s="70"/>
      <c r="AO10" s="69"/>
      <c r="AQ10" s="83"/>
    </row>
    <row r="11" ht="24.95" customHeight="1" spans="1:44">
      <c r="A11" s="3">
        <v>4</v>
      </c>
      <c r="B11" s="39" t="s">
        <v>29</v>
      </c>
      <c r="C11" s="34" t="s">
        <v>89</v>
      </c>
      <c r="D11" s="35"/>
      <c r="E11" s="41"/>
      <c r="F11" s="36"/>
      <c r="G11" s="37" t="s">
        <v>19</v>
      </c>
      <c r="H11" s="42" t="s">
        <v>90</v>
      </c>
      <c r="I11" s="26" t="s">
        <v>18</v>
      </c>
      <c r="J11" s="58" t="s">
        <v>19</v>
      </c>
      <c r="K11" s="42" t="s">
        <v>90</v>
      </c>
      <c r="L11" s="26" t="s">
        <v>19</v>
      </c>
      <c r="M11" s="42" t="s">
        <v>90</v>
      </c>
      <c r="N11" s="26" t="s">
        <v>19</v>
      </c>
      <c r="O11" s="42" t="s">
        <v>90</v>
      </c>
      <c r="P11" s="26" t="s">
        <v>18</v>
      </c>
      <c r="Q11" s="58" t="s">
        <v>19</v>
      </c>
      <c r="R11" s="42" t="s">
        <v>90</v>
      </c>
      <c r="S11" s="26" t="s">
        <v>19</v>
      </c>
      <c r="T11" s="42" t="s">
        <v>90</v>
      </c>
      <c r="U11" s="26" t="s">
        <v>19</v>
      </c>
      <c r="V11" s="42" t="s">
        <v>90</v>
      </c>
      <c r="W11" s="26" t="s">
        <v>18</v>
      </c>
      <c r="X11" s="58" t="s">
        <v>19</v>
      </c>
      <c r="Y11" s="42" t="s">
        <v>90</v>
      </c>
      <c r="Z11" s="26" t="s">
        <v>19</v>
      </c>
      <c r="AA11" s="42" t="s">
        <v>90</v>
      </c>
      <c r="AB11" s="26" t="s">
        <v>19</v>
      </c>
      <c r="AC11" s="42" t="s">
        <v>90</v>
      </c>
      <c r="AD11" s="26" t="s">
        <v>18</v>
      </c>
      <c r="AE11" s="58" t="s">
        <v>19</v>
      </c>
      <c r="AF11" s="42" t="s">
        <v>90</v>
      </c>
      <c r="AG11" s="26" t="s">
        <v>19</v>
      </c>
      <c r="AH11" s="42" t="s">
        <v>90</v>
      </c>
      <c r="AI11" s="26" t="s">
        <v>19</v>
      </c>
      <c r="AJ11" s="42" t="s">
        <v>90</v>
      </c>
      <c r="AK11" s="71" t="s">
        <v>18</v>
      </c>
      <c r="AL11" s="72">
        <f t="shared" si="0"/>
        <v>5</v>
      </c>
      <c r="AM11" s="73">
        <f t="shared" si="1"/>
        <v>0</v>
      </c>
      <c r="AN11" s="74">
        <f t="shared" si="2"/>
        <v>0</v>
      </c>
      <c r="AO11" s="73">
        <f t="shared" si="3"/>
        <v>0</v>
      </c>
      <c r="AP11" s="84"/>
      <c r="AQ11" s="35" t="s">
        <v>19</v>
      </c>
      <c r="AR11" s="41" t="s">
        <v>20</v>
      </c>
    </row>
    <row r="12" ht="24.95" customHeight="1" spans="2:44">
      <c r="B12" s="39"/>
      <c r="C12" s="28"/>
      <c r="D12" s="29"/>
      <c r="E12" s="29"/>
      <c r="F12" s="30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0"/>
      <c r="AL12" s="68"/>
      <c r="AM12" s="69"/>
      <c r="AN12" s="70"/>
      <c r="AO12" s="69"/>
      <c r="AQ12" s="35"/>
      <c r="AR12" s="41"/>
    </row>
    <row r="13" ht="24.95" customHeight="1" spans="1:44">
      <c r="A13" s="3">
        <v>5</v>
      </c>
      <c r="B13" s="39" t="s">
        <v>29</v>
      </c>
      <c r="C13" s="34" t="s">
        <v>91</v>
      </c>
      <c r="D13" s="35"/>
      <c r="E13" s="35"/>
      <c r="F13" s="40"/>
      <c r="G13" s="37" t="s">
        <v>19</v>
      </c>
      <c r="H13" s="26" t="s">
        <v>18</v>
      </c>
      <c r="I13" s="26" t="s">
        <v>19</v>
      </c>
      <c r="J13" s="26" t="s">
        <v>19</v>
      </c>
      <c r="K13" s="26" t="s">
        <v>19</v>
      </c>
      <c r="L13" s="26" t="s">
        <v>18</v>
      </c>
      <c r="M13" s="26" t="s">
        <v>18</v>
      </c>
      <c r="N13" s="26" t="s">
        <v>19</v>
      </c>
      <c r="O13" s="26" t="s">
        <v>18</v>
      </c>
      <c r="P13" s="26" t="s">
        <v>19</v>
      </c>
      <c r="Q13" s="26" t="s">
        <v>19</v>
      </c>
      <c r="R13" s="26" t="s">
        <v>19</v>
      </c>
      <c r="S13" s="26" t="s">
        <v>18</v>
      </c>
      <c r="T13" s="26" t="s">
        <v>19</v>
      </c>
      <c r="U13" s="26" t="s">
        <v>19</v>
      </c>
      <c r="V13" s="26" t="s">
        <v>19</v>
      </c>
      <c r="W13" s="26" t="s">
        <v>18</v>
      </c>
      <c r="X13" s="26" t="s">
        <v>19</v>
      </c>
      <c r="Y13" s="26" t="s">
        <v>19</v>
      </c>
      <c r="Z13" s="26" t="s">
        <v>18</v>
      </c>
      <c r="AA13" s="26" t="s">
        <v>19</v>
      </c>
      <c r="AB13" s="26" t="s">
        <v>19</v>
      </c>
      <c r="AC13" s="26" t="s">
        <v>18</v>
      </c>
      <c r="AD13" s="26" t="s">
        <v>19</v>
      </c>
      <c r="AE13" s="26" t="s">
        <v>19</v>
      </c>
      <c r="AF13" s="26" t="s">
        <v>19</v>
      </c>
      <c r="AG13" s="26" t="s">
        <v>18</v>
      </c>
      <c r="AH13" s="26" t="s">
        <v>19</v>
      </c>
      <c r="AI13" s="26" t="s">
        <v>19</v>
      </c>
      <c r="AJ13" s="26" t="s">
        <v>19</v>
      </c>
      <c r="AK13" s="71" t="s">
        <v>19</v>
      </c>
      <c r="AL13" s="72">
        <f t="shared" si="0"/>
        <v>9</v>
      </c>
      <c r="AM13" s="73">
        <f t="shared" si="1"/>
        <v>0</v>
      </c>
      <c r="AN13" s="74">
        <f t="shared" si="2"/>
        <v>0</v>
      </c>
      <c r="AO13" s="73">
        <f t="shared" si="3"/>
        <v>0</v>
      </c>
      <c r="AQ13" s="35" t="s">
        <v>18</v>
      </c>
      <c r="AR13" s="41" t="s">
        <v>24</v>
      </c>
    </row>
    <row r="14" ht="24.95" customHeight="1" spans="2:45">
      <c r="B14" s="38"/>
      <c r="C14" s="28"/>
      <c r="D14" s="29"/>
      <c r="E14" s="29"/>
      <c r="F14" s="30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0"/>
      <c r="AL14" s="68"/>
      <c r="AM14" s="69"/>
      <c r="AN14" s="70"/>
      <c r="AO14" s="69"/>
      <c r="AQ14" s="35"/>
      <c r="AR14" s="85"/>
      <c r="AS14" s="85"/>
    </row>
    <row r="15" ht="24.95" customHeight="1" spans="1:45">
      <c r="A15" s="3">
        <v>6</v>
      </c>
      <c r="B15" s="38" t="s">
        <v>92</v>
      </c>
      <c r="C15" s="28" t="s">
        <v>93</v>
      </c>
      <c r="D15" s="29"/>
      <c r="E15" s="29"/>
      <c r="F15" s="30"/>
      <c r="G15" s="37" t="s">
        <v>19</v>
      </c>
      <c r="H15" s="26" t="s">
        <v>19</v>
      </c>
      <c r="I15" s="32"/>
      <c r="J15" s="32"/>
      <c r="K15" s="26" t="s">
        <v>19</v>
      </c>
      <c r="L15" s="26" t="s">
        <v>19</v>
      </c>
      <c r="M15" s="26" t="s">
        <v>19</v>
      </c>
      <c r="N15" s="26" t="s">
        <v>19</v>
      </c>
      <c r="O15" s="32"/>
      <c r="P15" s="26" t="s">
        <v>19</v>
      </c>
      <c r="Q15" s="26" t="s">
        <v>19</v>
      </c>
      <c r="R15" s="26" t="s">
        <v>19</v>
      </c>
      <c r="S15" s="26"/>
      <c r="T15" s="26" t="s">
        <v>19</v>
      </c>
      <c r="U15" s="26" t="s">
        <v>19</v>
      </c>
      <c r="V15" s="26" t="s">
        <v>19</v>
      </c>
      <c r="W15" s="32"/>
      <c r="X15" s="26" t="s">
        <v>19</v>
      </c>
      <c r="Y15" s="26" t="s">
        <v>19</v>
      </c>
      <c r="Z15" s="26"/>
      <c r="AA15" s="26" t="s">
        <v>19</v>
      </c>
      <c r="AB15" s="26" t="s">
        <v>19</v>
      </c>
      <c r="AC15" s="26" t="s">
        <v>19</v>
      </c>
      <c r="AD15" s="32"/>
      <c r="AE15" s="26" t="s">
        <v>19</v>
      </c>
      <c r="AF15" s="26" t="s">
        <v>19</v>
      </c>
      <c r="AG15" s="26"/>
      <c r="AH15" s="32" t="s">
        <v>19</v>
      </c>
      <c r="AI15" s="32" t="s">
        <v>19</v>
      </c>
      <c r="AJ15" s="32"/>
      <c r="AK15" s="71" t="s">
        <v>19</v>
      </c>
      <c r="AL15" s="68"/>
      <c r="AM15" s="69"/>
      <c r="AN15" s="70"/>
      <c r="AO15" s="69"/>
      <c r="AQ15" s="35"/>
      <c r="AR15" s="85"/>
      <c r="AS15" s="85"/>
    </row>
    <row r="16" ht="24.95" customHeight="1" spans="2:45">
      <c r="B16" s="38"/>
      <c r="C16" s="28"/>
      <c r="D16" s="29"/>
      <c r="E16" s="29"/>
      <c r="F16" s="30"/>
      <c r="G16" s="31"/>
      <c r="H16" s="32"/>
      <c r="I16" s="32"/>
      <c r="J16" s="32"/>
      <c r="K16" s="32"/>
      <c r="L16" s="32"/>
      <c r="M16" s="32"/>
      <c r="N16" s="5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52"/>
      <c r="AB16" s="32"/>
      <c r="AC16" s="32"/>
      <c r="AD16" s="32"/>
      <c r="AE16" s="32"/>
      <c r="AF16" s="32"/>
      <c r="AG16" s="32"/>
      <c r="AH16" s="32"/>
      <c r="AI16" s="32"/>
      <c r="AJ16" s="32"/>
      <c r="AK16" s="30"/>
      <c r="AL16" s="68"/>
      <c r="AM16" s="69"/>
      <c r="AN16" s="70"/>
      <c r="AO16" s="69"/>
      <c r="AQ16" s="35"/>
      <c r="AR16" s="85"/>
      <c r="AS16" s="85"/>
    </row>
    <row r="17" ht="24.95" customHeight="1" spans="1:45">
      <c r="A17" s="3">
        <v>7</v>
      </c>
      <c r="B17" s="39"/>
      <c r="C17" s="28"/>
      <c r="D17" s="35"/>
      <c r="E17" s="35"/>
      <c r="F17" s="40"/>
      <c r="G17" s="37"/>
      <c r="H17" s="26"/>
      <c r="I17" s="26"/>
      <c r="J17" s="26"/>
      <c r="K17" s="26"/>
      <c r="L17" s="26"/>
      <c r="M17" s="26"/>
      <c r="N17" s="59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59"/>
      <c r="AB17" s="26"/>
      <c r="AC17" s="26"/>
      <c r="AD17" s="26"/>
      <c r="AE17" s="26"/>
      <c r="AF17" s="26"/>
      <c r="AG17" s="26"/>
      <c r="AH17" s="26"/>
      <c r="AI17" s="26"/>
      <c r="AJ17" s="26"/>
      <c r="AK17" s="40"/>
      <c r="AL17" s="72">
        <f t="shared" si="0"/>
        <v>0</v>
      </c>
      <c r="AM17" s="73">
        <f t="shared" si="1"/>
        <v>0</v>
      </c>
      <c r="AN17" s="74">
        <f t="shared" si="2"/>
        <v>0</v>
      </c>
      <c r="AO17" s="73">
        <f t="shared" si="3"/>
        <v>0</v>
      </c>
      <c r="AQ17" s="35" t="s">
        <v>24</v>
      </c>
      <c r="AS17" s="85"/>
    </row>
    <row r="18" ht="24.95" customHeight="1" spans="2:41">
      <c r="B18" s="38"/>
      <c r="C18" s="28"/>
      <c r="D18" s="29"/>
      <c r="E18" s="29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40"/>
      <c r="AL18" s="68"/>
      <c r="AM18" s="69"/>
      <c r="AN18" s="70"/>
      <c r="AO18" s="69"/>
    </row>
    <row r="19" ht="24.95" customHeight="1" spans="1:42">
      <c r="A19" s="3">
        <v>8</v>
      </c>
      <c r="B19" s="43" t="s">
        <v>94</v>
      </c>
      <c r="C19" s="34" t="s">
        <v>95</v>
      </c>
      <c r="D19" s="35"/>
      <c r="E19" s="35"/>
      <c r="F19" s="40"/>
      <c r="G19" s="44" t="s">
        <v>96</v>
      </c>
      <c r="H19" s="45" t="s">
        <v>96</v>
      </c>
      <c r="I19" s="45" t="s">
        <v>96</v>
      </c>
      <c r="J19" s="45" t="s">
        <v>96</v>
      </c>
      <c r="K19" s="45" t="s">
        <v>96</v>
      </c>
      <c r="L19" s="45" t="s">
        <v>96</v>
      </c>
      <c r="M19" s="45" t="s">
        <v>96</v>
      </c>
      <c r="N19" s="45" t="s">
        <v>96</v>
      </c>
      <c r="O19" s="45" t="s">
        <v>96</v>
      </c>
      <c r="P19" s="45" t="s">
        <v>96</v>
      </c>
      <c r="Q19" s="45" t="s">
        <v>96</v>
      </c>
      <c r="R19" s="45" t="s">
        <v>96</v>
      </c>
      <c r="S19" s="45" t="s">
        <v>96</v>
      </c>
      <c r="T19" s="45" t="s">
        <v>96</v>
      </c>
      <c r="U19" s="45" t="s">
        <v>96</v>
      </c>
      <c r="V19" s="45" t="s">
        <v>96</v>
      </c>
      <c r="W19" s="45" t="s">
        <v>96</v>
      </c>
      <c r="X19" s="45" t="s">
        <v>96</v>
      </c>
      <c r="Y19" s="45" t="s">
        <v>96</v>
      </c>
      <c r="Z19" s="45" t="s">
        <v>96</v>
      </c>
      <c r="AA19" s="45" t="s">
        <v>96</v>
      </c>
      <c r="AB19" s="45" t="s">
        <v>96</v>
      </c>
      <c r="AC19" s="45" t="s">
        <v>96</v>
      </c>
      <c r="AD19" s="45" t="s">
        <v>96</v>
      </c>
      <c r="AE19" s="45" t="s">
        <v>96</v>
      </c>
      <c r="AF19" s="45" t="s">
        <v>96</v>
      </c>
      <c r="AG19" s="45" t="s">
        <v>96</v>
      </c>
      <c r="AH19" s="45" t="s">
        <v>96</v>
      </c>
      <c r="AI19" s="45" t="s">
        <v>96</v>
      </c>
      <c r="AJ19" s="45" t="s">
        <v>96</v>
      </c>
      <c r="AK19" s="75" t="s">
        <v>96</v>
      </c>
      <c r="AL19" s="72">
        <f t="shared" si="0"/>
        <v>0</v>
      </c>
      <c r="AM19" s="73">
        <f t="shared" si="1"/>
        <v>0</v>
      </c>
      <c r="AN19" s="74">
        <f t="shared" si="2"/>
        <v>0</v>
      </c>
      <c r="AO19" s="73">
        <f t="shared" si="3"/>
        <v>0</v>
      </c>
      <c r="AP19" s="85"/>
    </row>
    <row r="20" ht="24.95" customHeight="1" spans="2:41">
      <c r="B20" s="38"/>
      <c r="C20" s="28"/>
      <c r="D20" s="29"/>
      <c r="E20" s="29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0"/>
      <c r="AL20" s="68"/>
      <c r="AM20" s="69"/>
      <c r="AN20" s="70"/>
      <c r="AO20" s="69"/>
    </row>
    <row r="21" ht="24.95" customHeight="1" spans="1:43">
      <c r="A21" s="3">
        <v>9</v>
      </c>
      <c r="B21" s="39" t="s">
        <v>29</v>
      </c>
      <c r="C21" s="46" t="s">
        <v>97</v>
      </c>
      <c r="D21" s="35"/>
      <c r="E21" s="47"/>
      <c r="F21" s="48"/>
      <c r="G21" s="37" t="s">
        <v>19</v>
      </c>
      <c r="H21" s="26" t="s">
        <v>19</v>
      </c>
      <c r="I21" s="26" t="s">
        <v>19</v>
      </c>
      <c r="J21" s="26" t="s">
        <v>19</v>
      </c>
      <c r="K21" s="26" t="s">
        <v>19</v>
      </c>
      <c r="L21" s="26" t="s">
        <v>19</v>
      </c>
      <c r="M21" s="26" t="s">
        <v>19</v>
      </c>
      <c r="N21" s="26" t="s">
        <v>19</v>
      </c>
      <c r="O21" s="26" t="s">
        <v>19</v>
      </c>
      <c r="P21" s="26" t="s">
        <v>19</v>
      </c>
      <c r="Q21" s="26" t="s">
        <v>19</v>
      </c>
      <c r="R21" s="26" t="s">
        <v>19</v>
      </c>
      <c r="S21" s="26" t="s">
        <v>19</v>
      </c>
      <c r="T21" s="26" t="s">
        <v>19</v>
      </c>
      <c r="U21" s="26" t="s">
        <v>19</v>
      </c>
      <c r="V21" s="26" t="s">
        <v>19</v>
      </c>
      <c r="W21" s="26" t="s">
        <v>19</v>
      </c>
      <c r="X21" s="26" t="s">
        <v>19</v>
      </c>
      <c r="Y21" s="26" t="s">
        <v>19</v>
      </c>
      <c r="Z21" s="26" t="s">
        <v>19</v>
      </c>
      <c r="AA21" s="26" t="s">
        <v>19</v>
      </c>
      <c r="AB21" s="26" t="s">
        <v>19</v>
      </c>
      <c r="AC21" s="26" t="s">
        <v>19</v>
      </c>
      <c r="AD21" s="26" t="s">
        <v>19</v>
      </c>
      <c r="AE21" s="26" t="s">
        <v>19</v>
      </c>
      <c r="AF21" s="26" t="s">
        <v>19</v>
      </c>
      <c r="AG21" s="26" t="s">
        <v>19</v>
      </c>
      <c r="AH21" s="26" t="s">
        <v>19</v>
      </c>
      <c r="AI21" s="26" t="s">
        <v>19</v>
      </c>
      <c r="AJ21" s="26" t="s">
        <v>19</v>
      </c>
      <c r="AK21" s="71" t="s">
        <v>19</v>
      </c>
      <c r="AL21" s="72">
        <f t="shared" si="0"/>
        <v>0</v>
      </c>
      <c r="AM21" s="73">
        <f t="shared" si="1"/>
        <v>0</v>
      </c>
      <c r="AN21" s="74">
        <f t="shared" si="2"/>
        <v>0</v>
      </c>
      <c r="AO21" s="73">
        <f t="shared" si="3"/>
        <v>0</v>
      </c>
      <c r="AP21" s="84"/>
      <c r="AQ21" s="83" t="s">
        <v>38</v>
      </c>
    </row>
    <row r="22" ht="24.95" customHeight="1" spans="2:43">
      <c r="B22" s="38"/>
      <c r="C22" s="28"/>
      <c r="D22" s="29"/>
      <c r="E22" s="29"/>
      <c r="F22" s="30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0"/>
      <c r="AL22" s="68"/>
      <c r="AM22" s="69"/>
      <c r="AN22" s="70"/>
      <c r="AO22" s="69"/>
      <c r="AQ22" s="83"/>
    </row>
    <row r="23" ht="24.95" customHeight="1" spans="2:43">
      <c r="B23" s="39" t="s">
        <v>29</v>
      </c>
      <c r="C23" s="28" t="s">
        <v>98</v>
      </c>
      <c r="D23" s="47"/>
      <c r="E23" s="47"/>
      <c r="F23" s="48"/>
      <c r="G23" s="37"/>
      <c r="H23" s="26"/>
      <c r="I23" s="26"/>
      <c r="J23" s="26"/>
      <c r="K23" s="26"/>
      <c r="L23" s="26"/>
      <c r="M23" s="26"/>
      <c r="N23" s="59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59"/>
      <c r="AB23" s="26"/>
      <c r="AC23" s="26"/>
      <c r="AD23" s="26"/>
      <c r="AE23" s="26"/>
      <c r="AF23" s="26"/>
      <c r="AG23" s="26"/>
      <c r="AH23" s="26"/>
      <c r="AI23" s="26"/>
      <c r="AJ23" s="26"/>
      <c r="AK23" s="40"/>
      <c r="AL23" s="72">
        <f t="shared" si="0"/>
        <v>0</v>
      </c>
      <c r="AM23" s="73">
        <f t="shared" si="1"/>
        <v>0</v>
      </c>
      <c r="AN23" s="74">
        <f t="shared" si="2"/>
        <v>0</v>
      </c>
      <c r="AO23" s="73">
        <f t="shared" si="3"/>
        <v>0</v>
      </c>
      <c r="AQ23" s="35" t="s">
        <v>40</v>
      </c>
    </row>
    <row r="24" ht="24.95" customHeight="1" spans="2:43">
      <c r="B24" s="38"/>
      <c r="C24" s="49"/>
      <c r="D24" s="29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0"/>
      <c r="AL24" s="68"/>
      <c r="AM24" s="69"/>
      <c r="AN24" s="70"/>
      <c r="AO24" s="69"/>
      <c r="AQ24" s="35"/>
    </row>
    <row r="25" ht="24.95" customHeight="1" spans="2:43">
      <c r="B25" s="38"/>
      <c r="C25" s="49"/>
      <c r="D25" s="29"/>
      <c r="E25" s="29"/>
      <c r="F25" s="30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0"/>
      <c r="AL25" s="68"/>
      <c r="AM25" s="69"/>
      <c r="AN25" s="70"/>
      <c r="AO25" s="69"/>
      <c r="AP25" s="85"/>
      <c r="AQ25" s="86"/>
    </row>
    <row r="26" ht="24.95" customHeight="1" spans="2:43">
      <c r="B26" s="50"/>
      <c r="C26" s="28"/>
      <c r="D26" s="35"/>
      <c r="E26" s="35"/>
      <c r="F26" s="51"/>
      <c r="G26" s="37"/>
      <c r="H26" s="26"/>
      <c r="I26" s="26"/>
      <c r="J26" s="26"/>
      <c r="K26" s="26"/>
      <c r="L26" s="26"/>
      <c r="M26" s="26"/>
      <c r="N26" s="59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59"/>
      <c r="AB26" s="26"/>
      <c r="AC26" s="26"/>
      <c r="AD26" s="26"/>
      <c r="AE26" s="26"/>
      <c r="AF26" s="26"/>
      <c r="AG26" s="26"/>
      <c r="AH26" s="26"/>
      <c r="AI26" s="26"/>
      <c r="AJ26" s="26"/>
      <c r="AK26" s="71"/>
      <c r="AL26" s="72">
        <f t="shared" ref="AL26" si="4">COUNTIF(G26:AK26,"公")</f>
        <v>0</v>
      </c>
      <c r="AM26" s="73">
        <f t="shared" ref="AM26" si="5">COUNTIF(G26:AK26,"有")</f>
        <v>0</v>
      </c>
      <c r="AN26" s="74">
        <f t="shared" ref="AN26" si="6">COUNTIF(G26:AK26,"―")*0.5</f>
        <v>0</v>
      </c>
      <c r="AO26" s="73">
        <f t="shared" ref="AO26" si="7">COUNTIF(G26:AL26,"②")</f>
        <v>0</v>
      </c>
      <c r="AP26" s="85"/>
      <c r="AQ26" s="86"/>
    </row>
    <row r="27" ht="24.95" customHeight="1" spans="2:43">
      <c r="B27" s="39"/>
      <c r="C27" s="28"/>
      <c r="D27" s="29"/>
      <c r="E27" s="29"/>
      <c r="F27" s="30"/>
      <c r="G27" s="5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76"/>
      <c r="AL27" s="68"/>
      <c r="AM27" s="69"/>
      <c r="AN27" s="70"/>
      <c r="AO27" s="69"/>
      <c r="AP27" s="85"/>
      <c r="AQ27" s="86"/>
    </row>
    <row r="28" ht="24.95" customHeight="1" spans="2:43">
      <c r="B28" s="53" t="s">
        <v>56</v>
      </c>
      <c r="C28" s="34" t="s">
        <v>57</v>
      </c>
      <c r="D28" s="35"/>
      <c r="E28" s="35"/>
      <c r="F28" s="40"/>
      <c r="G28" s="37" t="s">
        <v>19</v>
      </c>
      <c r="H28" s="26" t="s">
        <v>19</v>
      </c>
      <c r="I28" s="26" t="s">
        <v>19</v>
      </c>
      <c r="J28" s="26" t="s">
        <v>19</v>
      </c>
      <c r="K28" s="26" t="s">
        <v>19</v>
      </c>
      <c r="L28" s="26" t="s">
        <v>19</v>
      </c>
      <c r="M28" s="26" t="s">
        <v>19</v>
      </c>
      <c r="N28" s="26" t="s">
        <v>19</v>
      </c>
      <c r="O28" s="26" t="s">
        <v>19</v>
      </c>
      <c r="P28" s="26" t="s">
        <v>19</v>
      </c>
      <c r="Q28" s="26" t="s">
        <v>19</v>
      </c>
      <c r="R28" s="26" t="s">
        <v>19</v>
      </c>
      <c r="S28" s="26" t="s">
        <v>19</v>
      </c>
      <c r="T28" s="26" t="s">
        <v>19</v>
      </c>
      <c r="U28" s="26" t="s">
        <v>19</v>
      </c>
      <c r="V28" s="26" t="s">
        <v>19</v>
      </c>
      <c r="W28" s="26" t="s">
        <v>19</v>
      </c>
      <c r="X28" s="26" t="s">
        <v>19</v>
      </c>
      <c r="Y28" s="26" t="s">
        <v>19</v>
      </c>
      <c r="Z28" s="26" t="s">
        <v>19</v>
      </c>
      <c r="AA28" s="26" t="s">
        <v>19</v>
      </c>
      <c r="AB28" s="26" t="s">
        <v>19</v>
      </c>
      <c r="AC28" s="26" t="s">
        <v>19</v>
      </c>
      <c r="AD28" s="26" t="s">
        <v>19</v>
      </c>
      <c r="AE28" s="26" t="s">
        <v>19</v>
      </c>
      <c r="AF28" s="26" t="s">
        <v>19</v>
      </c>
      <c r="AG28" s="26" t="s">
        <v>19</v>
      </c>
      <c r="AH28" s="26" t="s">
        <v>19</v>
      </c>
      <c r="AI28" s="26" t="s">
        <v>19</v>
      </c>
      <c r="AJ28" s="26" t="s">
        <v>19</v>
      </c>
      <c r="AK28" s="71" t="s">
        <v>19</v>
      </c>
      <c r="AL28" s="72">
        <f t="shared" ref="AL28" si="8">COUNTIF(G28:AK28,"公")</f>
        <v>0</v>
      </c>
      <c r="AM28" s="73">
        <f t="shared" ref="AM28" si="9">COUNTIF(G28:AK28,"有")</f>
        <v>0</v>
      </c>
      <c r="AN28" s="74">
        <f t="shared" ref="AN28" si="10">COUNTIF(G28:AK28,"―")*0.5</f>
        <v>0</v>
      </c>
      <c r="AO28" s="73">
        <f t="shared" ref="AO28" si="11">COUNTIF(G28:AL28,"②")</f>
        <v>0</v>
      </c>
      <c r="AP28" s="85"/>
      <c r="AQ28" s="86"/>
    </row>
    <row r="29" ht="24.95" customHeight="1" spans="2:43">
      <c r="B29" s="39"/>
      <c r="C29" s="28"/>
      <c r="D29" s="29"/>
      <c r="E29" s="29"/>
      <c r="F29" s="30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0"/>
      <c r="AL29" s="68"/>
      <c r="AM29" s="69"/>
      <c r="AN29" s="70"/>
      <c r="AO29" s="69"/>
      <c r="AP29" s="85"/>
      <c r="AQ29" s="86"/>
    </row>
    <row r="30" ht="24.95" customHeight="1" spans="2:42">
      <c r="B30" s="9" t="s">
        <v>58</v>
      </c>
      <c r="C30" s="54" t="s">
        <v>59</v>
      </c>
      <c r="D30" s="55">
        <f t="shared" ref="D30:AK30" si="12">COUNTIF(D$5:D$29,"○")</f>
        <v>0</v>
      </c>
      <c r="E30" s="55">
        <f t="shared" si="12"/>
        <v>0</v>
      </c>
      <c r="F30" s="55">
        <f t="shared" si="12"/>
        <v>0</v>
      </c>
      <c r="G30" s="56">
        <f t="shared" si="12"/>
        <v>7</v>
      </c>
      <c r="H30" s="57">
        <f t="shared" si="12"/>
        <v>5</v>
      </c>
      <c r="I30" s="57">
        <f t="shared" si="12"/>
        <v>5</v>
      </c>
      <c r="J30" s="57">
        <f t="shared" si="12"/>
        <v>6</v>
      </c>
      <c r="K30" s="57">
        <f t="shared" si="12"/>
        <v>6</v>
      </c>
      <c r="L30" s="57">
        <f t="shared" si="12"/>
        <v>6</v>
      </c>
      <c r="M30" s="57">
        <f t="shared" si="12"/>
        <v>5</v>
      </c>
      <c r="N30" s="57">
        <f t="shared" si="12"/>
        <v>8</v>
      </c>
      <c r="O30" s="57">
        <f t="shared" si="12"/>
        <v>5</v>
      </c>
      <c r="P30" s="57">
        <f t="shared" si="12"/>
        <v>5</v>
      </c>
      <c r="Q30" s="57">
        <f t="shared" si="12"/>
        <v>6</v>
      </c>
      <c r="R30" s="57">
        <f t="shared" si="12"/>
        <v>6</v>
      </c>
      <c r="S30" s="57">
        <f t="shared" si="12"/>
        <v>5</v>
      </c>
      <c r="T30" s="57">
        <f t="shared" si="12"/>
        <v>6</v>
      </c>
      <c r="U30" s="57">
        <f t="shared" si="12"/>
        <v>7</v>
      </c>
      <c r="V30" s="57">
        <f t="shared" si="12"/>
        <v>7</v>
      </c>
      <c r="W30" s="57">
        <f t="shared" si="12"/>
        <v>5</v>
      </c>
      <c r="X30" s="57">
        <f t="shared" si="12"/>
        <v>5</v>
      </c>
      <c r="Y30" s="57">
        <f t="shared" si="12"/>
        <v>7</v>
      </c>
      <c r="Z30" s="57">
        <f t="shared" si="12"/>
        <v>6</v>
      </c>
      <c r="AA30" s="57">
        <f t="shared" si="12"/>
        <v>5</v>
      </c>
      <c r="AB30" s="57">
        <f t="shared" si="12"/>
        <v>8</v>
      </c>
      <c r="AC30" s="57">
        <f t="shared" si="12"/>
        <v>5</v>
      </c>
      <c r="AD30" s="57">
        <f t="shared" si="12"/>
        <v>4</v>
      </c>
      <c r="AE30" s="57">
        <f t="shared" si="12"/>
        <v>5</v>
      </c>
      <c r="AF30" s="57">
        <f t="shared" si="12"/>
        <v>7</v>
      </c>
      <c r="AG30" s="57">
        <f t="shared" si="12"/>
        <v>6</v>
      </c>
      <c r="AH30" s="57">
        <f t="shared" si="12"/>
        <v>5</v>
      </c>
      <c r="AI30" s="57">
        <f t="shared" si="12"/>
        <v>8</v>
      </c>
      <c r="AJ30" s="57">
        <f t="shared" si="12"/>
        <v>5</v>
      </c>
      <c r="AK30" s="77">
        <f t="shared" si="12"/>
        <v>6</v>
      </c>
      <c r="AL30" s="78">
        <f t="shared" ref="AL30:AO30" si="13">SUM(AL5:AL29)</f>
        <v>41</v>
      </c>
      <c r="AM30" s="79">
        <f t="shared" si="13"/>
        <v>3</v>
      </c>
      <c r="AN30" s="80">
        <f t="shared" si="13"/>
        <v>0</v>
      </c>
      <c r="AO30" s="79">
        <f t="shared" si="13"/>
        <v>0</v>
      </c>
      <c r="AP30" s="81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rintOptions horizontalCentered="1" verticalCentered="1"/>
  <pageMargins left="0.314583333333333" right="0.196527777777778" top="0.393055555555556" bottom="0" header="0.511805555555556" footer="0.511805555555556"/>
  <pageSetup paperSize="9" scale="6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B(Ns用)  変更記載スペースあり (記入例)</vt:lpstr>
      <vt:lpstr>B(Ns用)  変更記載スペースあり</vt:lpstr>
      <vt:lpstr>B(CW用)変更記載スペースなし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T653</cp:lastModifiedBy>
  <dcterms:created xsi:type="dcterms:W3CDTF">2015-06-05T18:19:00Z</dcterms:created>
  <cp:lastPrinted>2024-06-03T06:43:00Z</cp:lastPrinted>
  <dcterms:modified xsi:type="dcterms:W3CDTF">2024-07-19T08:00:01Z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