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server001\Public\3病棟\■3病棟勤務表\"/>
    </mc:Choice>
  </mc:AlternateContent>
  <xr:revisionPtr revIDLastSave="0" documentId="13_ncr:1_{951AE3E6-2AAE-41D7-BE42-583D81FAF9CA}" xr6:coauthVersionLast="47" xr6:coauthVersionMax="47" xr10:uidLastSave="{00000000-0000-0000-0000-000000000000}"/>
  <bookViews>
    <workbookView xWindow="780" yWindow="60" windowWidth="19215" windowHeight="10860" firstSheet="1" activeTab="1" xr2:uid="{00000000-000D-0000-FFFF-FFFF00000000}"/>
  </bookViews>
  <sheets>
    <sheet name="B(Ns用)  変更記載スペースあり (記入例)" sheetId="1" r:id="rId1"/>
    <sheet name="B(Ns用)  変更記載スペースあり" sheetId="2" r:id="rId2"/>
    <sheet name="B(CW用)変更記載スペースなし " sheetId="3" r:id="rId3"/>
  </sheets>
  <definedNames>
    <definedName name="Excel_BuiltIn_Print_Area" localSheetId="2">'B(CW用)変更記載スペースなし '!$B$3:$AM$30</definedName>
    <definedName name="Excel_BuiltIn_Print_Area" localSheetId="1">'B(Ns用)  変更記載スペースあり'!$B$3:$AM$37</definedName>
    <definedName name="Excel_BuiltIn_Print_Area" localSheetId="0">'B(Ns用)  変更記載スペースあり (記入例)'!$B$3:$AM$48</definedName>
    <definedName name="_xlnm.Print_Area" localSheetId="2">'B(CW用)変更記載スペースなし '!$B$1:$AO$30</definedName>
    <definedName name="_xlnm.Print_Area" localSheetId="1">'B(Ns用)  変更記載スペースあり'!$B$1:$AO$37</definedName>
    <definedName name="_xlnm.Print_Area" localSheetId="0">'B(Ns用)  変更記載スペースあり (記入例)'!$B$3:$AO$48</definedName>
    <definedName name="山口" localSheetId="2">'B(CW用)変更記載スペースなし '!#REF!</definedName>
    <definedName name="山口" localSheetId="1">'B(Ns用)  変更記載スペースあり'!#REF!</definedName>
    <definedName name="山口" localSheetId="0">'B(Ns用)  変更記載スペースあり (記入例)'!#REF!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AK30" i="3" l="1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N28" i="3"/>
  <c r="AM28" i="3"/>
  <c r="AL28" i="3"/>
  <c r="AO28" i="3" s="1"/>
  <c r="AN26" i="3"/>
  <c r="AM26" i="3"/>
  <c r="AL26" i="3"/>
  <c r="AO26" i="3" s="1"/>
  <c r="AN23" i="3"/>
  <c r="AM23" i="3"/>
  <c r="AL23" i="3"/>
  <c r="AO23" i="3" s="1"/>
  <c r="AN21" i="3"/>
  <c r="AM21" i="3"/>
  <c r="AL21" i="3"/>
  <c r="AO21" i="3" s="1"/>
  <c r="AN19" i="3"/>
  <c r="AM19" i="3"/>
  <c r="AL19" i="3"/>
  <c r="AO19" i="3" s="1"/>
  <c r="AN17" i="3"/>
  <c r="AM17" i="3"/>
  <c r="AL17" i="3"/>
  <c r="AO17" i="3" s="1"/>
  <c r="AN13" i="3"/>
  <c r="AM13" i="3"/>
  <c r="AL13" i="3"/>
  <c r="AO13" i="3" s="1"/>
  <c r="AN11" i="3"/>
  <c r="AM11" i="3"/>
  <c r="AL11" i="3"/>
  <c r="AO11" i="3" s="1"/>
  <c r="AN9" i="3"/>
  <c r="AM9" i="3"/>
  <c r="AL9" i="3"/>
  <c r="AO9" i="3" s="1"/>
  <c r="AN7" i="3"/>
  <c r="AM7" i="3"/>
  <c r="AL7" i="3"/>
  <c r="AO7" i="3" s="1"/>
  <c r="AN5" i="3"/>
  <c r="AM5" i="3"/>
  <c r="AL5" i="3"/>
  <c r="AO5" i="3" s="1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N35" i="2"/>
  <c r="AM35" i="2"/>
  <c r="AL35" i="2"/>
  <c r="AO35" i="2" s="1"/>
  <c r="AN33" i="2"/>
  <c r="AM33" i="2"/>
  <c r="AL33" i="2"/>
  <c r="AO33" i="2" s="1"/>
  <c r="AN31" i="2"/>
  <c r="AM31" i="2"/>
  <c r="AL31" i="2"/>
  <c r="AO31" i="2" s="1"/>
  <c r="AN29" i="2"/>
  <c r="AM29" i="2"/>
  <c r="AL29" i="2"/>
  <c r="AO29" i="2" s="1"/>
  <c r="AN27" i="2"/>
  <c r="AM27" i="2"/>
  <c r="AL27" i="2"/>
  <c r="AO27" i="2" s="1"/>
  <c r="AN25" i="2"/>
  <c r="AM25" i="2"/>
  <c r="AL25" i="2"/>
  <c r="AO25" i="2" s="1"/>
  <c r="AN23" i="2"/>
  <c r="AM23" i="2"/>
  <c r="AL23" i="2"/>
  <c r="AO23" i="2" s="1"/>
  <c r="AN21" i="2"/>
  <c r="AM21" i="2"/>
  <c r="AL21" i="2"/>
  <c r="AO21" i="2" s="1"/>
  <c r="AN19" i="2"/>
  <c r="AM19" i="2"/>
  <c r="AL19" i="2"/>
  <c r="AO19" i="2" s="1"/>
  <c r="AN17" i="2"/>
  <c r="AM17" i="2"/>
  <c r="AL17" i="2"/>
  <c r="AO17" i="2" s="1"/>
  <c r="AN15" i="2"/>
  <c r="AM15" i="2"/>
  <c r="AL15" i="2"/>
  <c r="AO15" i="2" s="1"/>
  <c r="AN13" i="2"/>
  <c r="AM13" i="2"/>
  <c r="AL13" i="2"/>
  <c r="AO13" i="2" s="1"/>
  <c r="AN11" i="2"/>
  <c r="AM11" i="2"/>
  <c r="AL11" i="2"/>
  <c r="AO11" i="2" s="1"/>
  <c r="AN9" i="2"/>
  <c r="AM9" i="2"/>
  <c r="AL9" i="2"/>
  <c r="AO9" i="2" s="1"/>
  <c r="AN7" i="2"/>
  <c r="AM7" i="2"/>
  <c r="AL7" i="2"/>
  <c r="AO7" i="2" s="1"/>
  <c r="AN5" i="2"/>
  <c r="AM5" i="2"/>
  <c r="AL5" i="2"/>
  <c r="AO5" i="2" s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N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N45" i="1"/>
  <c r="AM45" i="1"/>
  <c r="AL45" i="1"/>
  <c r="AO45" i="1" s="1"/>
  <c r="AN43" i="1"/>
  <c r="AM43" i="1"/>
  <c r="AL43" i="1"/>
  <c r="AO43" i="1" s="1"/>
  <c r="AN41" i="1"/>
  <c r="AM41" i="1"/>
  <c r="AL41" i="1"/>
  <c r="AO41" i="1" s="1"/>
  <c r="AN39" i="1"/>
  <c r="AM39" i="1"/>
  <c r="AL39" i="1"/>
  <c r="AO39" i="1" s="1"/>
  <c r="AN37" i="1"/>
  <c r="AM37" i="1"/>
  <c r="AL37" i="1"/>
  <c r="AO37" i="1" s="1"/>
  <c r="AN35" i="1"/>
  <c r="AM35" i="1"/>
  <c r="AL35" i="1"/>
  <c r="AO35" i="1" s="1"/>
  <c r="AN33" i="1"/>
  <c r="AM33" i="1"/>
  <c r="AL33" i="1"/>
  <c r="AO33" i="1" s="1"/>
  <c r="AN31" i="1"/>
  <c r="AM31" i="1"/>
  <c r="AL31" i="1"/>
  <c r="AO31" i="1" s="1"/>
  <c r="AN29" i="1"/>
  <c r="AM29" i="1"/>
  <c r="AL29" i="1"/>
  <c r="AO29" i="1" s="1"/>
  <c r="AN27" i="1"/>
  <c r="AM27" i="1"/>
  <c r="AL27" i="1"/>
  <c r="AO27" i="1" s="1"/>
  <c r="AN25" i="1"/>
  <c r="AM25" i="1"/>
  <c r="AL25" i="1"/>
  <c r="AO25" i="1" s="1"/>
  <c r="AN23" i="1"/>
  <c r="AM23" i="1"/>
  <c r="AL23" i="1"/>
  <c r="AO23" i="1" s="1"/>
  <c r="AN21" i="1"/>
  <c r="AM21" i="1"/>
  <c r="AL21" i="1"/>
  <c r="AO21" i="1" s="1"/>
  <c r="AN19" i="1"/>
  <c r="AM19" i="1"/>
  <c r="AL19" i="1"/>
  <c r="AO19" i="1" s="1"/>
  <c r="AN17" i="1"/>
  <c r="AM17" i="1"/>
  <c r="AL17" i="1"/>
  <c r="AO17" i="1" s="1"/>
  <c r="AN15" i="1"/>
  <c r="AM15" i="1"/>
  <c r="AL15" i="1"/>
  <c r="AO15" i="1" s="1"/>
  <c r="AN13" i="1"/>
  <c r="AM13" i="1"/>
  <c r="AL13" i="1"/>
  <c r="AO13" i="1" s="1"/>
  <c r="AN11" i="1"/>
  <c r="AM11" i="1"/>
  <c r="AL11" i="1"/>
  <c r="AO11" i="1" s="1"/>
  <c r="AN9" i="1"/>
  <c r="AM9" i="1"/>
  <c r="AL9" i="1"/>
  <c r="AO9" i="1" s="1"/>
  <c r="AN7" i="1"/>
  <c r="AM7" i="1"/>
  <c r="AL7" i="1"/>
  <c r="AO7" i="1" s="1"/>
  <c r="AN5" i="1"/>
  <c r="AM5" i="1"/>
  <c r="AM47" i="1" s="1"/>
  <c r="AL5" i="1"/>
  <c r="AO5" i="1" s="1"/>
  <c r="AO47" i="1" s="1"/>
  <c r="AO30" i="3" l="1"/>
  <c r="AM30" i="3"/>
  <c r="AN30" i="3"/>
  <c r="AM37" i="2"/>
  <c r="AN37" i="2"/>
  <c r="AL37" i="2"/>
  <c r="AO37" i="2"/>
  <c r="AL47" i="1"/>
  <c r="AL30" i="3"/>
</calcChain>
</file>

<file path=xl/sharedStrings.xml><?xml version="1.0" encoding="utf-8"?>
<sst xmlns="http://schemas.openxmlformats.org/spreadsheetml/2006/main" count="1625" uniqueCount="104">
  <si>
    <t>　  病棟　　　月勤務計画表</t>
  </si>
  <si>
    <t>早出：①　　:　～　：</t>
  </si>
  <si>
    <t>遅出：②　　：　　～　　：</t>
  </si>
  <si>
    <t>11月</t>
  </si>
  <si>
    <t>公休</t>
  </si>
  <si>
    <t>有休</t>
  </si>
  <si>
    <t>夜勤</t>
  </si>
  <si>
    <t>遅出</t>
  </si>
  <si>
    <t>氏名</t>
  </si>
  <si>
    <t>日</t>
  </si>
  <si>
    <t>月</t>
  </si>
  <si>
    <t>火</t>
  </si>
  <si>
    <t>水</t>
  </si>
  <si>
    <t>木</t>
  </si>
  <si>
    <t>金</t>
  </si>
  <si>
    <t>土</t>
  </si>
  <si>
    <t>師長</t>
  </si>
  <si>
    <t>尾田　春花</t>
  </si>
  <si>
    <t>公</t>
  </si>
  <si>
    <t>○</t>
  </si>
  <si>
    <t>有</t>
  </si>
  <si>
    <t>〇</t>
  </si>
  <si>
    <t>主任</t>
  </si>
  <si>
    <t>砥綿　拓男</t>
  </si>
  <si>
    <t>―</t>
  </si>
  <si>
    <t>○研</t>
  </si>
  <si>
    <t>副主任</t>
  </si>
  <si>
    <t>梅津　麻菜美</t>
  </si>
  <si>
    <t>カウントされる文字</t>
  </si>
  <si>
    <t>〃</t>
  </si>
  <si>
    <t>渡邉　太郎</t>
  </si>
  <si>
    <t>リ</t>
  </si>
  <si>
    <t>正看護師</t>
  </si>
  <si>
    <t>末松 百合子</t>
  </si>
  <si>
    <t>②</t>
  </si>
  <si>
    <t>寺松　君渉</t>
  </si>
  <si>
    <t>犬塚　卓也</t>
  </si>
  <si>
    <t>北野　里恵</t>
  </si>
  <si>
    <t>カウントされない文字</t>
  </si>
  <si>
    <t>福田　美和子</t>
  </si>
  <si>
    <r>
      <rPr>
        <sz val="14"/>
        <rFont val="ＭＳ Ｐゴシック"/>
        <charset val="128"/>
      </rPr>
      <t>○</t>
    </r>
    <r>
      <rPr>
        <sz val="6"/>
        <rFont val="ＭＳ Ｐゴシック"/>
        <charset val="128"/>
      </rPr>
      <t>研修</t>
    </r>
  </si>
  <si>
    <t>津村　抄吾</t>
  </si>
  <si>
    <r>
      <rPr>
        <sz val="22"/>
        <rFont val="MS UI Gothic"/>
        <charset val="128"/>
      </rPr>
      <t>◐</t>
    </r>
    <r>
      <rPr>
        <vertAlign val="subscript"/>
        <sz val="14"/>
        <rFont val="MS UI Gothic"/>
        <charset val="128"/>
      </rPr>
      <t>有</t>
    </r>
  </si>
  <si>
    <t>福地　洋樹</t>
  </si>
  <si>
    <r>
      <rPr>
        <sz val="22"/>
        <rFont val="MS UI Gothic"/>
        <charset val="128"/>
      </rPr>
      <t>◑</t>
    </r>
    <r>
      <rPr>
        <vertAlign val="subscript"/>
        <sz val="14"/>
        <rFont val="MS UI Gothic"/>
        <charset val="128"/>
      </rPr>
      <t>有</t>
    </r>
  </si>
  <si>
    <t>柳田　美保</t>
  </si>
  <si>
    <t>特</t>
  </si>
  <si>
    <t>松尾　珠里</t>
  </si>
  <si>
    <t>准看護師</t>
  </si>
  <si>
    <t>末崎　里奈</t>
  </si>
  <si>
    <t>河波　梓</t>
  </si>
  <si>
    <t>工　勝子</t>
  </si>
  <si>
    <t>堀　晴香</t>
  </si>
  <si>
    <t>橋本　詩織</t>
  </si>
  <si>
    <t>鶴本　修治</t>
  </si>
  <si>
    <t>下川　潤一郎</t>
  </si>
  <si>
    <t>クラーク</t>
  </si>
  <si>
    <t>野田　幸子</t>
  </si>
  <si>
    <t>合計数</t>
  </si>
  <si>
    <t>日勤</t>
  </si>
  <si>
    <t>早出</t>
  </si>
  <si>
    <t>　３病棟　９月勤務計画表</t>
  </si>
  <si>
    <t>８月</t>
  </si>
  <si>
    <t>師　長</t>
  </si>
  <si>
    <t>山本　直史</t>
  </si>
  <si>
    <t>主　任</t>
  </si>
  <si>
    <t>松永　健</t>
  </si>
  <si>
    <t>西田　康嗣</t>
  </si>
  <si>
    <t>島内　美樹</t>
  </si>
  <si>
    <t>柴田　由美</t>
  </si>
  <si>
    <t>牛根　嘉孝</t>
  </si>
  <si>
    <t>西　麻衣子</t>
  </si>
  <si>
    <t>永田　周一郎</t>
  </si>
  <si>
    <t>向井　かずみ</t>
  </si>
  <si>
    <r>
      <rPr>
        <sz val="14"/>
        <rFont val="HGPｺﾞｼｯｸM"/>
        <charset val="128"/>
      </rPr>
      <t>〃(</t>
    </r>
    <r>
      <rPr>
        <sz val="10"/>
        <rFont val="HGPｺﾞｼｯｸM"/>
        <charset val="128"/>
      </rPr>
      <t>パート</t>
    </r>
    <r>
      <rPr>
        <sz val="14"/>
        <rFont val="HGPｺﾞｼｯｸM"/>
        <charset val="128"/>
      </rPr>
      <t>)</t>
    </r>
  </si>
  <si>
    <t>濱口　良江</t>
  </si>
  <si>
    <t>副主任（准）</t>
  </si>
  <si>
    <t>片渕　雅志</t>
  </si>
  <si>
    <t>角　智美</t>
  </si>
  <si>
    <t>有馬　頼子</t>
  </si>
  <si>
    <t>欠</t>
  </si>
  <si>
    <t>中山　美保子</t>
  </si>
  <si>
    <t>中本　宏美</t>
  </si>
  <si>
    <t>　３病棟　9勤務計画表</t>
  </si>
  <si>
    <t>8月</t>
  </si>
  <si>
    <t>主 任</t>
  </si>
  <si>
    <t>古川　雅啓</t>
  </si>
  <si>
    <t>ｃｗ（副主任）</t>
  </si>
  <si>
    <t>斉藤　洋子</t>
  </si>
  <si>
    <t>不老　里美</t>
  </si>
  <si>
    <t>久野　好幸</t>
  </si>
  <si>
    <t>◑</t>
  </si>
  <si>
    <t>中村　優子</t>
  </si>
  <si>
    <t>〃（派遣）</t>
  </si>
  <si>
    <t>山本　正智</t>
  </si>
  <si>
    <t>環境整備</t>
  </si>
  <si>
    <t>岩永　美穂</t>
  </si>
  <si>
    <t>育休</t>
  </si>
  <si>
    <t>荒木　忍</t>
  </si>
  <si>
    <t>入来　裕子</t>
  </si>
  <si>
    <r>
      <t>月・金7:58</t>
    </r>
    <r>
      <rPr>
        <sz val="12"/>
        <rFont val="Microsoft JhengHei"/>
        <family val="2"/>
        <charset val="136"/>
      </rPr>
      <t>〜</t>
    </r>
    <r>
      <rPr>
        <sz val="12"/>
        <rFont val="HGPｺﾞｼｯｸM"/>
        <family val="3"/>
        <charset val="128"/>
      </rPr>
      <t>12:30</t>
    </r>
    <rPh sb="0" eb="1">
      <t>ゲツ</t>
    </rPh>
    <phoneticPr fontId="21"/>
  </si>
  <si>
    <r>
      <t>水　　 7:42</t>
    </r>
    <r>
      <rPr>
        <sz val="12"/>
        <rFont val="Microsoft JhengHei"/>
        <family val="2"/>
        <charset val="136"/>
      </rPr>
      <t>〜</t>
    </r>
    <r>
      <rPr>
        <sz val="12"/>
        <rFont val="HGPｺﾞｼｯｸM"/>
        <family val="3"/>
        <charset val="128"/>
      </rPr>
      <t>12:30</t>
    </r>
    <phoneticPr fontId="21"/>
  </si>
  <si>
    <t>(久野)</t>
    <rPh sb="1" eb="3">
      <t>ヒサノ</t>
    </rPh>
    <phoneticPr fontId="21"/>
  </si>
  <si>
    <t>小山　智</t>
    <rPh sb="0" eb="2">
      <t>コヤマ</t>
    </rPh>
    <rPh sb="3" eb="4">
      <t>サトル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</si>
</sst>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\-[$¥-411]#,##0"/>
    <numFmt numFmtId="177" formatCode="0.0_ "/>
  </numFmts>
  <fonts count="25">
    <font>
      <sz val="11"/>
      <color theme="1"/>
      <name val="Yu Gothic"/>
      <charset val="134"/>
      <scheme val="minor"/>
    </font>
    <font>
      <b/>
      <sz val="18"/>
      <name val="HGSｺﾞｼｯｸM"/>
      <charset val="128"/>
    </font>
    <font>
      <b/>
      <sz val="18"/>
      <name val="ＭＳ Ｐゴシック"/>
      <charset val="128"/>
    </font>
    <font>
      <sz val="11"/>
      <name val="ＭＳ Ｐゴシック"/>
      <charset val="128"/>
    </font>
    <font>
      <sz val="10"/>
      <name val="ＭＳ Ｐゴシック"/>
      <charset val="128"/>
    </font>
    <font>
      <sz val="10"/>
      <name val="HGPｺﾞｼｯｸM"/>
      <charset val="128"/>
    </font>
    <font>
      <sz val="14"/>
      <name val="HGPｺﾞｼｯｸM"/>
      <charset val="128"/>
    </font>
    <font>
      <sz val="14"/>
      <name val="HGSｺﾞｼｯｸM"/>
      <charset val="128"/>
    </font>
    <font>
      <sz val="14"/>
      <name val="ＭＳ Ｐゴシック"/>
      <charset val="128"/>
    </font>
    <font>
      <sz val="12"/>
      <name val="HGPｺﾞｼｯｸM"/>
      <charset val="128"/>
    </font>
    <font>
      <sz val="28"/>
      <name val="MS UI Gothic"/>
      <charset val="128"/>
    </font>
    <font>
      <sz val="11"/>
      <name val="HGPｺﾞｼｯｸM"/>
      <charset val="128"/>
    </font>
    <font>
      <sz val="26"/>
      <name val="MS UI Gothic"/>
      <charset val="128"/>
    </font>
    <font>
      <sz val="10"/>
      <name val="HGSｺﾞｼｯｸM"/>
      <charset val="128"/>
    </font>
    <font>
      <sz val="12"/>
      <name val="ＭＳ Ｐゴシック"/>
      <charset val="128"/>
    </font>
    <font>
      <b/>
      <sz val="11"/>
      <color rgb="FFFF0000"/>
      <name val="ＭＳ Ｐゴシック"/>
      <charset val="128"/>
    </font>
    <font>
      <sz val="22"/>
      <name val="MS UI Gothic"/>
      <charset val="128"/>
    </font>
    <font>
      <sz val="12"/>
      <color theme="1"/>
      <name val="Yu Gothic"/>
      <charset val="134"/>
      <scheme val="minor"/>
    </font>
    <font>
      <sz val="14"/>
      <color indexed="10"/>
      <name val="ＭＳ Ｐゴシック"/>
      <charset val="128"/>
    </font>
    <font>
      <sz val="6"/>
      <name val="ＭＳ Ｐゴシック"/>
      <charset val="128"/>
    </font>
    <font>
      <vertAlign val="subscript"/>
      <sz val="14"/>
      <name val="MS UI Gothic"/>
      <charset val="128"/>
    </font>
    <font>
      <sz val="6"/>
      <name val="Yu Gothic"/>
      <family val="3"/>
      <charset val="128"/>
      <scheme val="minor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Microsoft JhengHei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88402966399123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 style="hair">
        <color indexed="8"/>
      </diagonal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50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>
      <alignment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3" borderId="19" xfId="1" applyFont="1" applyFill="1" applyBorder="1" applyAlignment="1">
      <alignment horizontal="center" vertical="center"/>
    </xf>
    <xf numFmtId="0" fontId="6" fillId="0" borderId="22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11" fillId="0" borderId="28" xfId="1" applyFont="1" applyBorder="1" applyAlignment="1" applyProtection="1">
      <alignment horizontal="center" vertical="center" shrinkToFit="1"/>
      <protection locked="0"/>
    </xf>
    <xf numFmtId="0" fontId="3" fillId="2" borderId="27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/>
    </xf>
    <xf numFmtId="0" fontId="6" fillId="0" borderId="29" xfId="1" applyFont="1" applyBorder="1">
      <alignment vertical="center"/>
    </xf>
    <xf numFmtId="0" fontId="12" fillId="3" borderId="16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0" fontId="11" fillId="0" borderId="24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3" fillId="4" borderId="16" xfId="1" applyFill="1" applyBorder="1" applyAlignment="1">
      <alignment horizontal="center" vertical="center"/>
    </xf>
    <xf numFmtId="0" fontId="3" fillId="2" borderId="16" xfId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8" fillId="4" borderId="32" xfId="1" applyFont="1" applyFill="1" applyBorder="1" applyAlignment="1">
      <alignment horizontal="center" vertical="center"/>
    </xf>
    <xf numFmtId="0" fontId="8" fillId="4" borderId="26" xfId="1" applyFont="1" applyFill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177" fontId="8" fillId="0" borderId="42" xfId="1" applyNumberFormat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177" fontId="8" fillId="0" borderId="45" xfId="1" applyNumberFormat="1" applyFont="1" applyBorder="1" applyAlignment="1">
      <alignment horizontal="center" vertical="center"/>
    </xf>
    <xf numFmtId="0" fontId="3" fillId="3" borderId="25" xfId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177" fontId="8" fillId="0" borderId="47" xfId="1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0" fontId="8" fillId="0" borderId="48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8" fillId="0" borderId="4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 shrinkToFit="1"/>
    </xf>
    <xf numFmtId="0" fontId="16" fillId="0" borderId="31" xfId="1" applyFont="1" applyBorder="1">
      <alignment vertical="center"/>
    </xf>
    <xf numFmtId="0" fontId="8" fillId="0" borderId="51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5" fillId="0" borderId="18" xfId="1" applyFont="1" applyBorder="1">
      <alignment vertical="center"/>
    </xf>
    <xf numFmtId="0" fontId="11" fillId="0" borderId="30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6" fillId="0" borderId="53" xfId="1" applyFont="1" applyBorder="1">
      <alignment vertical="center"/>
    </xf>
    <xf numFmtId="0" fontId="16" fillId="3" borderId="16" xfId="1" applyFont="1" applyFill="1" applyBorder="1">
      <alignment vertical="center"/>
    </xf>
    <xf numFmtId="176" fontId="8" fillId="0" borderId="25" xfId="1" applyNumberFormat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6" fillId="0" borderId="16" xfId="1" applyFont="1" applyBorder="1">
      <alignment vertical="center"/>
    </xf>
    <xf numFmtId="0" fontId="8" fillId="0" borderId="5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5" borderId="34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8" fillId="5" borderId="59" xfId="1" applyFont="1" applyFill="1" applyBorder="1" applyAlignment="1">
      <alignment horizontal="center" vertical="center"/>
    </xf>
    <xf numFmtId="0" fontId="8" fillId="5" borderId="60" xfId="1" applyFont="1" applyFill="1" applyBorder="1" applyAlignment="1">
      <alignment horizontal="center" vertical="center"/>
    </xf>
    <xf numFmtId="0" fontId="8" fillId="5" borderId="61" xfId="1" applyFont="1" applyFill="1" applyBorder="1" applyAlignment="1">
      <alignment horizontal="center" vertical="center"/>
    </xf>
    <xf numFmtId="0" fontId="8" fillId="5" borderId="62" xfId="1" applyFont="1" applyFill="1" applyBorder="1" applyAlignment="1">
      <alignment horizontal="center" vertical="center"/>
    </xf>
    <xf numFmtId="0" fontId="8" fillId="5" borderId="63" xfId="1" applyFont="1" applyFill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8" fillId="5" borderId="40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177" fontId="8" fillId="5" borderId="42" xfId="1" applyNumberFormat="1" applyFont="1" applyFill="1" applyBorder="1" applyAlignment="1">
      <alignment horizontal="center" vertical="center"/>
    </xf>
    <xf numFmtId="0" fontId="8" fillId="5" borderId="43" xfId="1" applyFont="1" applyFill="1" applyBorder="1" applyAlignment="1">
      <alignment horizontal="center" vertical="center"/>
    </xf>
    <xf numFmtId="0" fontId="8" fillId="5" borderId="44" xfId="1" applyFont="1" applyFill="1" applyBorder="1" applyAlignment="1">
      <alignment horizontal="center" vertical="center"/>
    </xf>
    <xf numFmtId="177" fontId="8" fillId="5" borderId="45" xfId="1" applyNumberFormat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8" fillId="5" borderId="46" xfId="1" applyFont="1" applyFill="1" applyBorder="1" applyAlignment="1">
      <alignment horizontal="center" vertical="center"/>
    </xf>
    <xf numFmtId="0" fontId="8" fillId="5" borderId="47" xfId="1" applyFont="1" applyFill="1" applyBorder="1" applyAlignment="1">
      <alignment horizontal="center" vertical="center"/>
    </xf>
    <xf numFmtId="177" fontId="8" fillId="5" borderId="47" xfId="1" applyNumberFormat="1" applyFont="1" applyFill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3" fillId="0" borderId="29" xfId="1" applyFont="1" applyBorder="1">
      <alignment vertical="center"/>
    </xf>
    <xf numFmtId="0" fontId="23" fillId="0" borderId="18" xfId="1" applyFont="1" applyBorder="1">
      <alignment vertical="center"/>
    </xf>
    <xf numFmtId="0" fontId="22" fillId="0" borderId="24" xfId="1" applyFont="1" applyBorder="1" applyAlignment="1">
      <alignment horizontal="center" vertical="center"/>
    </xf>
    <xf numFmtId="0" fontId="22" fillId="0" borderId="18" xfId="1" applyFont="1" applyBorder="1">
      <alignment vertical="center"/>
    </xf>
    <xf numFmtId="0" fontId="8" fillId="3" borderId="12" xfId="1" applyFont="1" applyFill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13" fillId="0" borderId="37" xfId="1" applyFont="1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231321</xdr:colOff>
      <xdr:row>1</xdr:row>
      <xdr:rowOff>54427</xdr:rowOff>
    </xdr:from>
    <xdr:to>
      <xdr:col>36</xdr:col>
      <xdr:colOff>258536</xdr:colOff>
      <xdr:row>5</xdr:row>
      <xdr:rowOff>40821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32640" y="387350"/>
          <a:ext cx="2627630" cy="901065"/>
        </a:xfrm>
        <a:prstGeom prst="wedgeRoundRectCallout">
          <a:avLst>
            <a:gd name="adj1" fmla="val -60140"/>
            <a:gd name="adj2" fmla="val -584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部署によって、早出遅出の時間が異なるので、各自入力して下さい</a:t>
          </a:r>
        </a:p>
      </xdr:txBody>
    </xdr:sp>
    <xdr:clientData/>
  </xdr:twoCellAnchor>
  <xdr:twoCellAnchor>
    <xdr:from>
      <xdr:col>33</xdr:col>
      <xdr:colOff>13607</xdr:colOff>
      <xdr:row>14</xdr:row>
      <xdr:rowOff>285751</xdr:rowOff>
    </xdr:from>
    <xdr:to>
      <xdr:col>41</xdr:col>
      <xdr:colOff>40821</xdr:colOff>
      <xdr:row>20</xdr:row>
      <xdr:rowOff>13608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500735" y="3781425"/>
          <a:ext cx="3227705" cy="1270635"/>
        </a:xfrm>
        <a:prstGeom prst="wedgeRoundRectCallout">
          <a:avLst>
            <a:gd name="adj1" fmla="val 57133"/>
            <a:gd name="adj2" fmla="val -364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カウントされるので、こちらの文字をコピーして勤務表に入れてください。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ここにある文字を入ないとカウントされない可能性があります。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204107</xdr:colOff>
      <xdr:row>40</xdr:row>
      <xdr:rowOff>272142</xdr:rowOff>
    </xdr:from>
    <xdr:to>
      <xdr:col>30</xdr:col>
      <xdr:colOff>204107</xdr:colOff>
      <xdr:row>45</xdr:row>
      <xdr:rowOff>27214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862060" y="10454005"/>
          <a:ext cx="3714750" cy="1107440"/>
        </a:xfrm>
        <a:prstGeom prst="wedgeRoundRectCallout">
          <a:avLst>
            <a:gd name="adj1" fmla="val -43796"/>
            <a:gd name="adj2" fmla="val 6859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部署によって、遅出のみ、早出遅出あり、早出遅出なし等ありますので、いらない部署は印刷範囲を変更して印刷してください。</a:t>
          </a:r>
        </a:p>
      </xdr:txBody>
    </xdr:sp>
    <xdr:clientData/>
  </xdr:twoCellAnchor>
  <xdr:twoCellAnchor>
    <xdr:from>
      <xdr:col>29</xdr:col>
      <xdr:colOff>244928</xdr:colOff>
      <xdr:row>29</xdr:row>
      <xdr:rowOff>54429</xdr:rowOff>
    </xdr:from>
    <xdr:to>
      <xdr:col>37</xdr:col>
      <xdr:colOff>27214</xdr:colOff>
      <xdr:row>36</xdr:row>
      <xdr:rowOff>149678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245975" y="7473950"/>
          <a:ext cx="2753995" cy="1828800"/>
        </a:xfrm>
        <a:prstGeom prst="wedgeEllipseCallout">
          <a:avLst>
            <a:gd name="adj1" fmla="val 53258"/>
            <a:gd name="adj2" fmla="val 3265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着色部分には計算式が入ってます！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ここに直接入力されると計算式がなくなりますので、注意してください。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2" name="直線コネクタ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3" name="直線コネクタ 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4" name="直線コネクタ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5" name="直線コネクタ 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6" name="直線コネクタ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7" name="直線コネクタ 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8" name="直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9" name="直線コネクタ 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0" name="直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1" name="直線コネクタ 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2" name="直線コネクタ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3" name="直線コネクタ 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4" name="直線コネクタ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5" name="直線コネクタ 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6" name="直線コネクタ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7" name="直線コネクタ 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8" name="直線コネクタ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9" name="直線コネクタ 1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0" name="直線コネクタ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1" name="直線コネクタ 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2" name="直線コネクタ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3" name="直線コネクタ 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4" name="直線コネクタ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5" name="直線コネクタ 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6" name="直線コネクタ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7" name="直線コネクタ 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8" name="直線コネクタ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9" name="直線コネクタ 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0" name="直線コネクタ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1" name="直線コネクタ 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2" name="直線コネクタ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3" name="直線コネクタ 1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4" name="直線コネクタ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5" name="直線コネクタ 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6" name="直線コネクタ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7" name="直線コネクタ 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8" name="直線コネクタ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9" name="直線コネクタ 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0" name="直線コネクタ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1" name="直線コネクタ 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2" name="直線コネクタ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3" name="直線コネクタ 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4" name="直線コネクタ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5" name="直線コネクタ 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6" name="直線コネクタ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7" name="直線コネクタ 1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8" name="直線コネクタ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9" name="直線コネクタ 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0" name="直線コネクタ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1" name="直線コネクタ 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2" name="直線コネクタ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3" name="直線コネクタ 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4" name="直線コネクタ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5" name="直線コネクタ 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6" name="直線コネクタ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7" name="直線コネクタ 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8" name="直線コネクタ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9" name="直線コネクタ 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0" name="直線コネクタ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1" name="直線コネクタ 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2" name="直線コネクタ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3" name="直線コネクタ 1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4" name="直線コネクタ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5" name="直線コネクタ 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6" name="直線コネクタ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7" name="直線コネクタ 1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9"/>
  <sheetViews>
    <sheetView zoomScale="70" zoomScaleNormal="70" workbookViewId="0">
      <pane ySplit="4" topLeftCell="A35" activePane="bottomLeft" state="frozenSplit"/>
      <selection pane="bottomLeft" activeCell="M44" sqref="M4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58" width="4.625" style="5" customWidth="1"/>
    <col min="59" max="262" width="9" style="5"/>
    <col min="263" max="263" width="10.25" style="5" customWidth="1"/>
    <col min="264" max="264" width="1.25" style="5" customWidth="1"/>
    <col min="265" max="265" width="16.125" style="5" customWidth="1"/>
    <col min="266" max="299" width="4.875" style="5" customWidth="1"/>
    <col min="300" max="300" width="4.25" style="5" customWidth="1"/>
    <col min="301" max="301" width="7.625" style="5" customWidth="1"/>
    <col min="302" max="302" width="7.5" style="5" customWidth="1"/>
    <col min="303" max="303" width="4.25" style="5" customWidth="1"/>
    <col min="304" max="314" width="4.625" style="5" customWidth="1"/>
    <col min="315" max="518" width="9" style="5"/>
    <col min="519" max="519" width="10.25" style="5" customWidth="1"/>
    <col min="520" max="520" width="1.25" style="5" customWidth="1"/>
    <col min="521" max="521" width="16.125" style="5" customWidth="1"/>
    <col min="522" max="555" width="4.875" style="5" customWidth="1"/>
    <col min="556" max="556" width="4.25" style="5" customWidth="1"/>
    <col min="557" max="557" width="7.625" style="5" customWidth="1"/>
    <col min="558" max="558" width="7.5" style="5" customWidth="1"/>
    <col min="559" max="559" width="4.25" style="5" customWidth="1"/>
    <col min="560" max="570" width="4.625" style="5" customWidth="1"/>
    <col min="571" max="774" width="9" style="5"/>
    <col min="775" max="775" width="10.25" style="5" customWidth="1"/>
    <col min="776" max="776" width="1.25" style="5" customWidth="1"/>
    <col min="777" max="777" width="16.125" style="5" customWidth="1"/>
    <col min="778" max="811" width="4.875" style="5" customWidth="1"/>
    <col min="812" max="812" width="4.25" style="5" customWidth="1"/>
    <col min="813" max="813" width="7.625" style="5" customWidth="1"/>
    <col min="814" max="814" width="7.5" style="5" customWidth="1"/>
    <col min="815" max="815" width="4.25" style="5" customWidth="1"/>
    <col min="816" max="826" width="4.625" style="5" customWidth="1"/>
    <col min="827" max="1030" width="9" style="5"/>
    <col min="1031" max="1031" width="10.25" style="5" customWidth="1"/>
    <col min="1032" max="1032" width="1.25" style="5" customWidth="1"/>
    <col min="1033" max="1033" width="16.125" style="5" customWidth="1"/>
    <col min="1034" max="1067" width="4.875" style="5" customWidth="1"/>
    <col min="1068" max="1068" width="4.25" style="5" customWidth="1"/>
    <col min="1069" max="1069" width="7.625" style="5" customWidth="1"/>
    <col min="1070" max="1070" width="7.5" style="5" customWidth="1"/>
    <col min="1071" max="1071" width="4.25" style="5" customWidth="1"/>
    <col min="1072" max="1082" width="4.625" style="5" customWidth="1"/>
    <col min="1083" max="1286" width="9" style="5"/>
    <col min="1287" max="1287" width="10.25" style="5" customWidth="1"/>
    <col min="1288" max="1288" width="1.25" style="5" customWidth="1"/>
    <col min="1289" max="1289" width="16.125" style="5" customWidth="1"/>
    <col min="1290" max="1323" width="4.875" style="5" customWidth="1"/>
    <col min="1324" max="1324" width="4.25" style="5" customWidth="1"/>
    <col min="1325" max="1325" width="7.625" style="5" customWidth="1"/>
    <col min="1326" max="1326" width="7.5" style="5" customWidth="1"/>
    <col min="1327" max="1327" width="4.25" style="5" customWidth="1"/>
    <col min="1328" max="1338" width="4.625" style="5" customWidth="1"/>
    <col min="1339" max="1542" width="9" style="5"/>
    <col min="1543" max="1543" width="10.25" style="5" customWidth="1"/>
    <col min="1544" max="1544" width="1.25" style="5" customWidth="1"/>
    <col min="1545" max="1545" width="16.125" style="5" customWidth="1"/>
    <col min="1546" max="1579" width="4.875" style="5" customWidth="1"/>
    <col min="1580" max="1580" width="4.25" style="5" customWidth="1"/>
    <col min="1581" max="1581" width="7.625" style="5" customWidth="1"/>
    <col min="1582" max="1582" width="7.5" style="5" customWidth="1"/>
    <col min="1583" max="1583" width="4.25" style="5" customWidth="1"/>
    <col min="1584" max="1594" width="4.625" style="5" customWidth="1"/>
    <col min="1595" max="1798" width="9" style="5"/>
    <col min="1799" max="1799" width="10.25" style="5" customWidth="1"/>
    <col min="1800" max="1800" width="1.25" style="5" customWidth="1"/>
    <col min="1801" max="1801" width="16.125" style="5" customWidth="1"/>
    <col min="1802" max="1835" width="4.875" style="5" customWidth="1"/>
    <col min="1836" max="1836" width="4.25" style="5" customWidth="1"/>
    <col min="1837" max="1837" width="7.625" style="5" customWidth="1"/>
    <col min="1838" max="1838" width="7.5" style="5" customWidth="1"/>
    <col min="1839" max="1839" width="4.25" style="5" customWidth="1"/>
    <col min="1840" max="1850" width="4.625" style="5" customWidth="1"/>
    <col min="1851" max="2054" width="9" style="5"/>
    <col min="2055" max="2055" width="10.25" style="5" customWidth="1"/>
    <col min="2056" max="2056" width="1.25" style="5" customWidth="1"/>
    <col min="2057" max="2057" width="16.125" style="5" customWidth="1"/>
    <col min="2058" max="2091" width="4.875" style="5" customWidth="1"/>
    <col min="2092" max="2092" width="4.25" style="5" customWidth="1"/>
    <col min="2093" max="2093" width="7.625" style="5" customWidth="1"/>
    <col min="2094" max="2094" width="7.5" style="5" customWidth="1"/>
    <col min="2095" max="2095" width="4.25" style="5" customWidth="1"/>
    <col min="2096" max="2106" width="4.625" style="5" customWidth="1"/>
    <col min="2107" max="2310" width="9" style="5"/>
    <col min="2311" max="2311" width="10.25" style="5" customWidth="1"/>
    <col min="2312" max="2312" width="1.25" style="5" customWidth="1"/>
    <col min="2313" max="2313" width="16.125" style="5" customWidth="1"/>
    <col min="2314" max="2347" width="4.875" style="5" customWidth="1"/>
    <col min="2348" max="2348" width="4.25" style="5" customWidth="1"/>
    <col min="2349" max="2349" width="7.625" style="5" customWidth="1"/>
    <col min="2350" max="2350" width="7.5" style="5" customWidth="1"/>
    <col min="2351" max="2351" width="4.25" style="5" customWidth="1"/>
    <col min="2352" max="2362" width="4.625" style="5" customWidth="1"/>
    <col min="2363" max="2566" width="9" style="5"/>
    <col min="2567" max="2567" width="10.25" style="5" customWidth="1"/>
    <col min="2568" max="2568" width="1.25" style="5" customWidth="1"/>
    <col min="2569" max="2569" width="16.125" style="5" customWidth="1"/>
    <col min="2570" max="2603" width="4.875" style="5" customWidth="1"/>
    <col min="2604" max="2604" width="4.25" style="5" customWidth="1"/>
    <col min="2605" max="2605" width="7.625" style="5" customWidth="1"/>
    <col min="2606" max="2606" width="7.5" style="5" customWidth="1"/>
    <col min="2607" max="2607" width="4.25" style="5" customWidth="1"/>
    <col min="2608" max="2618" width="4.625" style="5" customWidth="1"/>
    <col min="2619" max="2822" width="9" style="5"/>
    <col min="2823" max="2823" width="10.25" style="5" customWidth="1"/>
    <col min="2824" max="2824" width="1.25" style="5" customWidth="1"/>
    <col min="2825" max="2825" width="16.125" style="5" customWidth="1"/>
    <col min="2826" max="2859" width="4.875" style="5" customWidth="1"/>
    <col min="2860" max="2860" width="4.25" style="5" customWidth="1"/>
    <col min="2861" max="2861" width="7.625" style="5" customWidth="1"/>
    <col min="2862" max="2862" width="7.5" style="5" customWidth="1"/>
    <col min="2863" max="2863" width="4.25" style="5" customWidth="1"/>
    <col min="2864" max="2874" width="4.625" style="5" customWidth="1"/>
    <col min="2875" max="3078" width="9" style="5"/>
    <col min="3079" max="3079" width="10.25" style="5" customWidth="1"/>
    <col min="3080" max="3080" width="1.25" style="5" customWidth="1"/>
    <col min="3081" max="3081" width="16.125" style="5" customWidth="1"/>
    <col min="3082" max="3115" width="4.875" style="5" customWidth="1"/>
    <col min="3116" max="3116" width="4.25" style="5" customWidth="1"/>
    <col min="3117" max="3117" width="7.625" style="5" customWidth="1"/>
    <col min="3118" max="3118" width="7.5" style="5" customWidth="1"/>
    <col min="3119" max="3119" width="4.25" style="5" customWidth="1"/>
    <col min="3120" max="3130" width="4.625" style="5" customWidth="1"/>
    <col min="3131" max="3334" width="9" style="5"/>
    <col min="3335" max="3335" width="10.25" style="5" customWidth="1"/>
    <col min="3336" max="3336" width="1.25" style="5" customWidth="1"/>
    <col min="3337" max="3337" width="16.125" style="5" customWidth="1"/>
    <col min="3338" max="3371" width="4.875" style="5" customWidth="1"/>
    <col min="3372" max="3372" width="4.25" style="5" customWidth="1"/>
    <col min="3373" max="3373" width="7.625" style="5" customWidth="1"/>
    <col min="3374" max="3374" width="7.5" style="5" customWidth="1"/>
    <col min="3375" max="3375" width="4.25" style="5" customWidth="1"/>
    <col min="3376" max="3386" width="4.625" style="5" customWidth="1"/>
    <col min="3387" max="3590" width="9" style="5"/>
    <col min="3591" max="3591" width="10.25" style="5" customWidth="1"/>
    <col min="3592" max="3592" width="1.25" style="5" customWidth="1"/>
    <col min="3593" max="3593" width="16.125" style="5" customWidth="1"/>
    <col min="3594" max="3627" width="4.875" style="5" customWidth="1"/>
    <col min="3628" max="3628" width="4.25" style="5" customWidth="1"/>
    <col min="3629" max="3629" width="7.625" style="5" customWidth="1"/>
    <col min="3630" max="3630" width="7.5" style="5" customWidth="1"/>
    <col min="3631" max="3631" width="4.25" style="5" customWidth="1"/>
    <col min="3632" max="3642" width="4.625" style="5" customWidth="1"/>
    <col min="3643" max="3846" width="9" style="5"/>
    <col min="3847" max="3847" width="10.25" style="5" customWidth="1"/>
    <col min="3848" max="3848" width="1.25" style="5" customWidth="1"/>
    <col min="3849" max="3849" width="16.125" style="5" customWidth="1"/>
    <col min="3850" max="3883" width="4.875" style="5" customWidth="1"/>
    <col min="3884" max="3884" width="4.25" style="5" customWidth="1"/>
    <col min="3885" max="3885" width="7.625" style="5" customWidth="1"/>
    <col min="3886" max="3886" width="7.5" style="5" customWidth="1"/>
    <col min="3887" max="3887" width="4.25" style="5" customWidth="1"/>
    <col min="3888" max="3898" width="4.625" style="5" customWidth="1"/>
    <col min="3899" max="4102" width="9" style="5"/>
    <col min="4103" max="4103" width="10.25" style="5" customWidth="1"/>
    <col min="4104" max="4104" width="1.25" style="5" customWidth="1"/>
    <col min="4105" max="4105" width="16.125" style="5" customWidth="1"/>
    <col min="4106" max="4139" width="4.875" style="5" customWidth="1"/>
    <col min="4140" max="4140" width="4.25" style="5" customWidth="1"/>
    <col min="4141" max="4141" width="7.625" style="5" customWidth="1"/>
    <col min="4142" max="4142" width="7.5" style="5" customWidth="1"/>
    <col min="4143" max="4143" width="4.25" style="5" customWidth="1"/>
    <col min="4144" max="4154" width="4.625" style="5" customWidth="1"/>
    <col min="4155" max="4358" width="9" style="5"/>
    <col min="4359" max="4359" width="10.25" style="5" customWidth="1"/>
    <col min="4360" max="4360" width="1.25" style="5" customWidth="1"/>
    <col min="4361" max="4361" width="16.125" style="5" customWidth="1"/>
    <col min="4362" max="4395" width="4.875" style="5" customWidth="1"/>
    <col min="4396" max="4396" width="4.25" style="5" customWidth="1"/>
    <col min="4397" max="4397" width="7.625" style="5" customWidth="1"/>
    <col min="4398" max="4398" width="7.5" style="5" customWidth="1"/>
    <col min="4399" max="4399" width="4.25" style="5" customWidth="1"/>
    <col min="4400" max="4410" width="4.625" style="5" customWidth="1"/>
    <col min="4411" max="4614" width="9" style="5"/>
    <col min="4615" max="4615" width="10.25" style="5" customWidth="1"/>
    <col min="4616" max="4616" width="1.25" style="5" customWidth="1"/>
    <col min="4617" max="4617" width="16.125" style="5" customWidth="1"/>
    <col min="4618" max="4651" width="4.875" style="5" customWidth="1"/>
    <col min="4652" max="4652" width="4.25" style="5" customWidth="1"/>
    <col min="4653" max="4653" width="7.625" style="5" customWidth="1"/>
    <col min="4654" max="4654" width="7.5" style="5" customWidth="1"/>
    <col min="4655" max="4655" width="4.25" style="5" customWidth="1"/>
    <col min="4656" max="4666" width="4.625" style="5" customWidth="1"/>
    <col min="4667" max="4870" width="9" style="5"/>
    <col min="4871" max="4871" width="10.25" style="5" customWidth="1"/>
    <col min="4872" max="4872" width="1.25" style="5" customWidth="1"/>
    <col min="4873" max="4873" width="16.125" style="5" customWidth="1"/>
    <col min="4874" max="4907" width="4.875" style="5" customWidth="1"/>
    <col min="4908" max="4908" width="4.25" style="5" customWidth="1"/>
    <col min="4909" max="4909" width="7.625" style="5" customWidth="1"/>
    <col min="4910" max="4910" width="7.5" style="5" customWidth="1"/>
    <col min="4911" max="4911" width="4.25" style="5" customWidth="1"/>
    <col min="4912" max="4922" width="4.625" style="5" customWidth="1"/>
    <col min="4923" max="5126" width="9" style="5"/>
    <col min="5127" max="5127" width="10.25" style="5" customWidth="1"/>
    <col min="5128" max="5128" width="1.25" style="5" customWidth="1"/>
    <col min="5129" max="5129" width="16.125" style="5" customWidth="1"/>
    <col min="5130" max="5163" width="4.875" style="5" customWidth="1"/>
    <col min="5164" max="5164" width="4.25" style="5" customWidth="1"/>
    <col min="5165" max="5165" width="7.625" style="5" customWidth="1"/>
    <col min="5166" max="5166" width="7.5" style="5" customWidth="1"/>
    <col min="5167" max="5167" width="4.25" style="5" customWidth="1"/>
    <col min="5168" max="5178" width="4.625" style="5" customWidth="1"/>
    <col min="5179" max="5382" width="9" style="5"/>
    <col min="5383" max="5383" width="10.25" style="5" customWidth="1"/>
    <col min="5384" max="5384" width="1.25" style="5" customWidth="1"/>
    <col min="5385" max="5385" width="16.125" style="5" customWidth="1"/>
    <col min="5386" max="5419" width="4.875" style="5" customWidth="1"/>
    <col min="5420" max="5420" width="4.25" style="5" customWidth="1"/>
    <col min="5421" max="5421" width="7.625" style="5" customWidth="1"/>
    <col min="5422" max="5422" width="7.5" style="5" customWidth="1"/>
    <col min="5423" max="5423" width="4.25" style="5" customWidth="1"/>
    <col min="5424" max="5434" width="4.625" style="5" customWidth="1"/>
    <col min="5435" max="5638" width="9" style="5"/>
    <col min="5639" max="5639" width="10.25" style="5" customWidth="1"/>
    <col min="5640" max="5640" width="1.25" style="5" customWidth="1"/>
    <col min="5641" max="5641" width="16.125" style="5" customWidth="1"/>
    <col min="5642" max="5675" width="4.875" style="5" customWidth="1"/>
    <col min="5676" max="5676" width="4.25" style="5" customWidth="1"/>
    <col min="5677" max="5677" width="7.625" style="5" customWidth="1"/>
    <col min="5678" max="5678" width="7.5" style="5" customWidth="1"/>
    <col min="5679" max="5679" width="4.25" style="5" customWidth="1"/>
    <col min="5680" max="5690" width="4.625" style="5" customWidth="1"/>
    <col min="5691" max="5894" width="9" style="5"/>
    <col min="5895" max="5895" width="10.25" style="5" customWidth="1"/>
    <col min="5896" max="5896" width="1.25" style="5" customWidth="1"/>
    <col min="5897" max="5897" width="16.125" style="5" customWidth="1"/>
    <col min="5898" max="5931" width="4.875" style="5" customWidth="1"/>
    <col min="5932" max="5932" width="4.25" style="5" customWidth="1"/>
    <col min="5933" max="5933" width="7.625" style="5" customWidth="1"/>
    <col min="5934" max="5934" width="7.5" style="5" customWidth="1"/>
    <col min="5935" max="5935" width="4.25" style="5" customWidth="1"/>
    <col min="5936" max="5946" width="4.625" style="5" customWidth="1"/>
    <col min="5947" max="6150" width="9" style="5"/>
    <col min="6151" max="6151" width="10.25" style="5" customWidth="1"/>
    <col min="6152" max="6152" width="1.25" style="5" customWidth="1"/>
    <col min="6153" max="6153" width="16.125" style="5" customWidth="1"/>
    <col min="6154" max="6187" width="4.875" style="5" customWidth="1"/>
    <col min="6188" max="6188" width="4.25" style="5" customWidth="1"/>
    <col min="6189" max="6189" width="7.625" style="5" customWidth="1"/>
    <col min="6190" max="6190" width="7.5" style="5" customWidth="1"/>
    <col min="6191" max="6191" width="4.25" style="5" customWidth="1"/>
    <col min="6192" max="6202" width="4.625" style="5" customWidth="1"/>
    <col min="6203" max="6406" width="9" style="5"/>
    <col min="6407" max="6407" width="10.25" style="5" customWidth="1"/>
    <col min="6408" max="6408" width="1.25" style="5" customWidth="1"/>
    <col min="6409" max="6409" width="16.125" style="5" customWidth="1"/>
    <col min="6410" max="6443" width="4.875" style="5" customWidth="1"/>
    <col min="6444" max="6444" width="4.25" style="5" customWidth="1"/>
    <col min="6445" max="6445" width="7.625" style="5" customWidth="1"/>
    <col min="6446" max="6446" width="7.5" style="5" customWidth="1"/>
    <col min="6447" max="6447" width="4.25" style="5" customWidth="1"/>
    <col min="6448" max="6458" width="4.625" style="5" customWidth="1"/>
    <col min="6459" max="6662" width="9" style="5"/>
    <col min="6663" max="6663" width="10.25" style="5" customWidth="1"/>
    <col min="6664" max="6664" width="1.25" style="5" customWidth="1"/>
    <col min="6665" max="6665" width="16.125" style="5" customWidth="1"/>
    <col min="6666" max="6699" width="4.875" style="5" customWidth="1"/>
    <col min="6700" max="6700" width="4.25" style="5" customWidth="1"/>
    <col min="6701" max="6701" width="7.625" style="5" customWidth="1"/>
    <col min="6702" max="6702" width="7.5" style="5" customWidth="1"/>
    <col min="6703" max="6703" width="4.25" style="5" customWidth="1"/>
    <col min="6704" max="6714" width="4.625" style="5" customWidth="1"/>
    <col min="6715" max="6918" width="9" style="5"/>
    <col min="6919" max="6919" width="10.25" style="5" customWidth="1"/>
    <col min="6920" max="6920" width="1.25" style="5" customWidth="1"/>
    <col min="6921" max="6921" width="16.125" style="5" customWidth="1"/>
    <col min="6922" max="6955" width="4.875" style="5" customWidth="1"/>
    <col min="6956" max="6956" width="4.25" style="5" customWidth="1"/>
    <col min="6957" max="6957" width="7.625" style="5" customWidth="1"/>
    <col min="6958" max="6958" width="7.5" style="5" customWidth="1"/>
    <col min="6959" max="6959" width="4.25" style="5" customWidth="1"/>
    <col min="6960" max="6970" width="4.625" style="5" customWidth="1"/>
    <col min="6971" max="7174" width="9" style="5"/>
    <col min="7175" max="7175" width="10.25" style="5" customWidth="1"/>
    <col min="7176" max="7176" width="1.25" style="5" customWidth="1"/>
    <col min="7177" max="7177" width="16.125" style="5" customWidth="1"/>
    <col min="7178" max="7211" width="4.875" style="5" customWidth="1"/>
    <col min="7212" max="7212" width="4.25" style="5" customWidth="1"/>
    <col min="7213" max="7213" width="7.625" style="5" customWidth="1"/>
    <col min="7214" max="7214" width="7.5" style="5" customWidth="1"/>
    <col min="7215" max="7215" width="4.25" style="5" customWidth="1"/>
    <col min="7216" max="7226" width="4.625" style="5" customWidth="1"/>
    <col min="7227" max="7430" width="9" style="5"/>
    <col min="7431" max="7431" width="10.25" style="5" customWidth="1"/>
    <col min="7432" max="7432" width="1.25" style="5" customWidth="1"/>
    <col min="7433" max="7433" width="16.125" style="5" customWidth="1"/>
    <col min="7434" max="7467" width="4.875" style="5" customWidth="1"/>
    <col min="7468" max="7468" width="4.25" style="5" customWidth="1"/>
    <col min="7469" max="7469" width="7.625" style="5" customWidth="1"/>
    <col min="7470" max="7470" width="7.5" style="5" customWidth="1"/>
    <col min="7471" max="7471" width="4.25" style="5" customWidth="1"/>
    <col min="7472" max="7482" width="4.625" style="5" customWidth="1"/>
    <col min="7483" max="7686" width="9" style="5"/>
    <col min="7687" max="7687" width="10.25" style="5" customWidth="1"/>
    <col min="7688" max="7688" width="1.25" style="5" customWidth="1"/>
    <col min="7689" max="7689" width="16.125" style="5" customWidth="1"/>
    <col min="7690" max="7723" width="4.875" style="5" customWidth="1"/>
    <col min="7724" max="7724" width="4.25" style="5" customWidth="1"/>
    <col min="7725" max="7725" width="7.625" style="5" customWidth="1"/>
    <col min="7726" max="7726" width="7.5" style="5" customWidth="1"/>
    <col min="7727" max="7727" width="4.25" style="5" customWidth="1"/>
    <col min="7728" max="7738" width="4.625" style="5" customWidth="1"/>
    <col min="7739" max="7942" width="9" style="5"/>
    <col min="7943" max="7943" width="10.25" style="5" customWidth="1"/>
    <col min="7944" max="7944" width="1.25" style="5" customWidth="1"/>
    <col min="7945" max="7945" width="16.125" style="5" customWidth="1"/>
    <col min="7946" max="7979" width="4.875" style="5" customWidth="1"/>
    <col min="7980" max="7980" width="4.25" style="5" customWidth="1"/>
    <col min="7981" max="7981" width="7.625" style="5" customWidth="1"/>
    <col min="7982" max="7982" width="7.5" style="5" customWidth="1"/>
    <col min="7983" max="7983" width="4.25" style="5" customWidth="1"/>
    <col min="7984" max="7994" width="4.625" style="5" customWidth="1"/>
    <col min="7995" max="8198" width="9" style="5"/>
    <col min="8199" max="8199" width="10.25" style="5" customWidth="1"/>
    <col min="8200" max="8200" width="1.25" style="5" customWidth="1"/>
    <col min="8201" max="8201" width="16.125" style="5" customWidth="1"/>
    <col min="8202" max="8235" width="4.875" style="5" customWidth="1"/>
    <col min="8236" max="8236" width="4.25" style="5" customWidth="1"/>
    <col min="8237" max="8237" width="7.625" style="5" customWidth="1"/>
    <col min="8238" max="8238" width="7.5" style="5" customWidth="1"/>
    <col min="8239" max="8239" width="4.25" style="5" customWidth="1"/>
    <col min="8240" max="8250" width="4.625" style="5" customWidth="1"/>
    <col min="8251" max="8454" width="9" style="5"/>
    <col min="8455" max="8455" width="10.25" style="5" customWidth="1"/>
    <col min="8456" max="8456" width="1.25" style="5" customWidth="1"/>
    <col min="8457" max="8457" width="16.125" style="5" customWidth="1"/>
    <col min="8458" max="8491" width="4.875" style="5" customWidth="1"/>
    <col min="8492" max="8492" width="4.25" style="5" customWidth="1"/>
    <col min="8493" max="8493" width="7.625" style="5" customWidth="1"/>
    <col min="8494" max="8494" width="7.5" style="5" customWidth="1"/>
    <col min="8495" max="8495" width="4.25" style="5" customWidth="1"/>
    <col min="8496" max="8506" width="4.625" style="5" customWidth="1"/>
    <col min="8507" max="8710" width="9" style="5"/>
    <col min="8711" max="8711" width="10.25" style="5" customWidth="1"/>
    <col min="8712" max="8712" width="1.25" style="5" customWidth="1"/>
    <col min="8713" max="8713" width="16.125" style="5" customWidth="1"/>
    <col min="8714" max="8747" width="4.875" style="5" customWidth="1"/>
    <col min="8748" max="8748" width="4.25" style="5" customWidth="1"/>
    <col min="8749" max="8749" width="7.625" style="5" customWidth="1"/>
    <col min="8750" max="8750" width="7.5" style="5" customWidth="1"/>
    <col min="8751" max="8751" width="4.25" style="5" customWidth="1"/>
    <col min="8752" max="8762" width="4.625" style="5" customWidth="1"/>
    <col min="8763" max="8966" width="9" style="5"/>
    <col min="8967" max="8967" width="10.25" style="5" customWidth="1"/>
    <col min="8968" max="8968" width="1.25" style="5" customWidth="1"/>
    <col min="8969" max="8969" width="16.125" style="5" customWidth="1"/>
    <col min="8970" max="9003" width="4.875" style="5" customWidth="1"/>
    <col min="9004" max="9004" width="4.25" style="5" customWidth="1"/>
    <col min="9005" max="9005" width="7.625" style="5" customWidth="1"/>
    <col min="9006" max="9006" width="7.5" style="5" customWidth="1"/>
    <col min="9007" max="9007" width="4.25" style="5" customWidth="1"/>
    <col min="9008" max="9018" width="4.625" style="5" customWidth="1"/>
    <col min="9019" max="9222" width="9" style="5"/>
    <col min="9223" max="9223" width="10.25" style="5" customWidth="1"/>
    <col min="9224" max="9224" width="1.25" style="5" customWidth="1"/>
    <col min="9225" max="9225" width="16.125" style="5" customWidth="1"/>
    <col min="9226" max="9259" width="4.875" style="5" customWidth="1"/>
    <col min="9260" max="9260" width="4.25" style="5" customWidth="1"/>
    <col min="9261" max="9261" width="7.625" style="5" customWidth="1"/>
    <col min="9262" max="9262" width="7.5" style="5" customWidth="1"/>
    <col min="9263" max="9263" width="4.25" style="5" customWidth="1"/>
    <col min="9264" max="9274" width="4.625" style="5" customWidth="1"/>
    <col min="9275" max="9478" width="9" style="5"/>
    <col min="9479" max="9479" width="10.25" style="5" customWidth="1"/>
    <col min="9480" max="9480" width="1.25" style="5" customWidth="1"/>
    <col min="9481" max="9481" width="16.125" style="5" customWidth="1"/>
    <col min="9482" max="9515" width="4.875" style="5" customWidth="1"/>
    <col min="9516" max="9516" width="4.25" style="5" customWidth="1"/>
    <col min="9517" max="9517" width="7.625" style="5" customWidth="1"/>
    <col min="9518" max="9518" width="7.5" style="5" customWidth="1"/>
    <col min="9519" max="9519" width="4.25" style="5" customWidth="1"/>
    <col min="9520" max="9530" width="4.625" style="5" customWidth="1"/>
    <col min="9531" max="9734" width="9" style="5"/>
    <col min="9735" max="9735" width="10.25" style="5" customWidth="1"/>
    <col min="9736" max="9736" width="1.25" style="5" customWidth="1"/>
    <col min="9737" max="9737" width="16.125" style="5" customWidth="1"/>
    <col min="9738" max="9771" width="4.875" style="5" customWidth="1"/>
    <col min="9772" max="9772" width="4.25" style="5" customWidth="1"/>
    <col min="9773" max="9773" width="7.625" style="5" customWidth="1"/>
    <col min="9774" max="9774" width="7.5" style="5" customWidth="1"/>
    <col min="9775" max="9775" width="4.25" style="5" customWidth="1"/>
    <col min="9776" max="9786" width="4.625" style="5" customWidth="1"/>
    <col min="9787" max="9990" width="9" style="5"/>
    <col min="9991" max="9991" width="10.25" style="5" customWidth="1"/>
    <col min="9992" max="9992" width="1.25" style="5" customWidth="1"/>
    <col min="9993" max="9993" width="16.125" style="5" customWidth="1"/>
    <col min="9994" max="10027" width="4.875" style="5" customWidth="1"/>
    <col min="10028" max="10028" width="4.25" style="5" customWidth="1"/>
    <col min="10029" max="10029" width="7.625" style="5" customWidth="1"/>
    <col min="10030" max="10030" width="7.5" style="5" customWidth="1"/>
    <col min="10031" max="10031" width="4.25" style="5" customWidth="1"/>
    <col min="10032" max="10042" width="4.625" style="5" customWidth="1"/>
    <col min="10043" max="10246" width="9" style="5"/>
    <col min="10247" max="10247" width="10.25" style="5" customWidth="1"/>
    <col min="10248" max="10248" width="1.25" style="5" customWidth="1"/>
    <col min="10249" max="10249" width="16.125" style="5" customWidth="1"/>
    <col min="10250" max="10283" width="4.875" style="5" customWidth="1"/>
    <col min="10284" max="10284" width="4.25" style="5" customWidth="1"/>
    <col min="10285" max="10285" width="7.625" style="5" customWidth="1"/>
    <col min="10286" max="10286" width="7.5" style="5" customWidth="1"/>
    <col min="10287" max="10287" width="4.25" style="5" customWidth="1"/>
    <col min="10288" max="10298" width="4.625" style="5" customWidth="1"/>
    <col min="10299" max="10502" width="9" style="5"/>
    <col min="10503" max="10503" width="10.25" style="5" customWidth="1"/>
    <col min="10504" max="10504" width="1.25" style="5" customWidth="1"/>
    <col min="10505" max="10505" width="16.125" style="5" customWidth="1"/>
    <col min="10506" max="10539" width="4.875" style="5" customWidth="1"/>
    <col min="10540" max="10540" width="4.25" style="5" customWidth="1"/>
    <col min="10541" max="10541" width="7.625" style="5" customWidth="1"/>
    <col min="10542" max="10542" width="7.5" style="5" customWidth="1"/>
    <col min="10543" max="10543" width="4.25" style="5" customWidth="1"/>
    <col min="10544" max="10554" width="4.625" style="5" customWidth="1"/>
    <col min="10555" max="10758" width="9" style="5"/>
    <col min="10759" max="10759" width="10.25" style="5" customWidth="1"/>
    <col min="10760" max="10760" width="1.25" style="5" customWidth="1"/>
    <col min="10761" max="10761" width="16.125" style="5" customWidth="1"/>
    <col min="10762" max="10795" width="4.875" style="5" customWidth="1"/>
    <col min="10796" max="10796" width="4.25" style="5" customWidth="1"/>
    <col min="10797" max="10797" width="7.625" style="5" customWidth="1"/>
    <col min="10798" max="10798" width="7.5" style="5" customWidth="1"/>
    <col min="10799" max="10799" width="4.25" style="5" customWidth="1"/>
    <col min="10800" max="10810" width="4.625" style="5" customWidth="1"/>
    <col min="10811" max="11014" width="9" style="5"/>
    <col min="11015" max="11015" width="10.25" style="5" customWidth="1"/>
    <col min="11016" max="11016" width="1.25" style="5" customWidth="1"/>
    <col min="11017" max="11017" width="16.125" style="5" customWidth="1"/>
    <col min="11018" max="11051" width="4.875" style="5" customWidth="1"/>
    <col min="11052" max="11052" width="4.25" style="5" customWidth="1"/>
    <col min="11053" max="11053" width="7.625" style="5" customWidth="1"/>
    <col min="11054" max="11054" width="7.5" style="5" customWidth="1"/>
    <col min="11055" max="11055" width="4.25" style="5" customWidth="1"/>
    <col min="11056" max="11066" width="4.625" style="5" customWidth="1"/>
    <col min="11067" max="11270" width="9" style="5"/>
    <col min="11271" max="11271" width="10.25" style="5" customWidth="1"/>
    <col min="11272" max="11272" width="1.25" style="5" customWidth="1"/>
    <col min="11273" max="11273" width="16.125" style="5" customWidth="1"/>
    <col min="11274" max="11307" width="4.875" style="5" customWidth="1"/>
    <col min="11308" max="11308" width="4.25" style="5" customWidth="1"/>
    <col min="11309" max="11309" width="7.625" style="5" customWidth="1"/>
    <col min="11310" max="11310" width="7.5" style="5" customWidth="1"/>
    <col min="11311" max="11311" width="4.25" style="5" customWidth="1"/>
    <col min="11312" max="11322" width="4.625" style="5" customWidth="1"/>
    <col min="11323" max="11526" width="9" style="5"/>
    <col min="11527" max="11527" width="10.25" style="5" customWidth="1"/>
    <col min="11528" max="11528" width="1.25" style="5" customWidth="1"/>
    <col min="11529" max="11529" width="16.125" style="5" customWidth="1"/>
    <col min="11530" max="11563" width="4.875" style="5" customWidth="1"/>
    <col min="11564" max="11564" width="4.25" style="5" customWidth="1"/>
    <col min="11565" max="11565" width="7.625" style="5" customWidth="1"/>
    <col min="11566" max="11566" width="7.5" style="5" customWidth="1"/>
    <col min="11567" max="11567" width="4.25" style="5" customWidth="1"/>
    <col min="11568" max="11578" width="4.625" style="5" customWidth="1"/>
    <col min="11579" max="11782" width="9" style="5"/>
    <col min="11783" max="11783" width="10.25" style="5" customWidth="1"/>
    <col min="11784" max="11784" width="1.25" style="5" customWidth="1"/>
    <col min="11785" max="11785" width="16.125" style="5" customWidth="1"/>
    <col min="11786" max="11819" width="4.875" style="5" customWidth="1"/>
    <col min="11820" max="11820" width="4.25" style="5" customWidth="1"/>
    <col min="11821" max="11821" width="7.625" style="5" customWidth="1"/>
    <col min="11822" max="11822" width="7.5" style="5" customWidth="1"/>
    <col min="11823" max="11823" width="4.25" style="5" customWidth="1"/>
    <col min="11824" max="11834" width="4.625" style="5" customWidth="1"/>
    <col min="11835" max="12038" width="9" style="5"/>
    <col min="12039" max="12039" width="10.25" style="5" customWidth="1"/>
    <col min="12040" max="12040" width="1.25" style="5" customWidth="1"/>
    <col min="12041" max="12041" width="16.125" style="5" customWidth="1"/>
    <col min="12042" max="12075" width="4.875" style="5" customWidth="1"/>
    <col min="12076" max="12076" width="4.25" style="5" customWidth="1"/>
    <col min="12077" max="12077" width="7.625" style="5" customWidth="1"/>
    <col min="12078" max="12078" width="7.5" style="5" customWidth="1"/>
    <col min="12079" max="12079" width="4.25" style="5" customWidth="1"/>
    <col min="12080" max="12090" width="4.625" style="5" customWidth="1"/>
    <col min="12091" max="12294" width="9" style="5"/>
    <col min="12295" max="12295" width="10.25" style="5" customWidth="1"/>
    <col min="12296" max="12296" width="1.25" style="5" customWidth="1"/>
    <col min="12297" max="12297" width="16.125" style="5" customWidth="1"/>
    <col min="12298" max="12331" width="4.875" style="5" customWidth="1"/>
    <col min="12332" max="12332" width="4.25" style="5" customWidth="1"/>
    <col min="12333" max="12333" width="7.625" style="5" customWidth="1"/>
    <col min="12334" max="12334" width="7.5" style="5" customWidth="1"/>
    <col min="12335" max="12335" width="4.25" style="5" customWidth="1"/>
    <col min="12336" max="12346" width="4.625" style="5" customWidth="1"/>
    <col min="12347" max="12550" width="9" style="5"/>
    <col min="12551" max="12551" width="10.25" style="5" customWidth="1"/>
    <col min="12552" max="12552" width="1.25" style="5" customWidth="1"/>
    <col min="12553" max="12553" width="16.125" style="5" customWidth="1"/>
    <col min="12554" max="12587" width="4.875" style="5" customWidth="1"/>
    <col min="12588" max="12588" width="4.25" style="5" customWidth="1"/>
    <col min="12589" max="12589" width="7.625" style="5" customWidth="1"/>
    <col min="12590" max="12590" width="7.5" style="5" customWidth="1"/>
    <col min="12591" max="12591" width="4.25" style="5" customWidth="1"/>
    <col min="12592" max="12602" width="4.625" style="5" customWidth="1"/>
    <col min="12603" max="12806" width="9" style="5"/>
    <col min="12807" max="12807" width="10.25" style="5" customWidth="1"/>
    <col min="12808" max="12808" width="1.25" style="5" customWidth="1"/>
    <col min="12809" max="12809" width="16.125" style="5" customWidth="1"/>
    <col min="12810" max="12843" width="4.875" style="5" customWidth="1"/>
    <col min="12844" max="12844" width="4.25" style="5" customWidth="1"/>
    <col min="12845" max="12845" width="7.625" style="5" customWidth="1"/>
    <col min="12846" max="12846" width="7.5" style="5" customWidth="1"/>
    <col min="12847" max="12847" width="4.25" style="5" customWidth="1"/>
    <col min="12848" max="12858" width="4.625" style="5" customWidth="1"/>
    <col min="12859" max="13062" width="9" style="5"/>
    <col min="13063" max="13063" width="10.25" style="5" customWidth="1"/>
    <col min="13064" max="13064" width="1.25" style="5" customWidth="1"/>
    <col min="13065" max="13065" width="16.125" style="5" customWidth="1"/>
    <col min="13066" max="13099" width="4.875" style="5" customWidth="1"/>
    <col min="13100" max="13100" width="4.25" style="5" customWidth="1"/>
    <col min="13101" max="13101" width="7.625" style="5" customWidth="1"/>
    <col min="13102" max="13102" width="7.5" style="5" customWidth="1"/>
    <col min="13103" max="13103" width="4.25" style="5" customWidth="1"/>
    <col min="13104" max="13114" width="4.625" style="5" customWidth="1"/>
    <col min="13115" max="13318" width="9" style="5"/>
    <col min="13319" max="13319" width="10.25" style="5" customWidth="1"/>
    <col min="13320" max="13320" width="1.25" style="5" customWidth="1"/>
    <col min="13321" max="13321" width="16.125" style="5" customWidth="1"/>
    <col min="13322" max="13355" width="4.875" style="5" customWidth="1"/>
    <col min="13356" max="13356" width="4.25" style="5" customWidth="1"/>
    <col min="13357" max="13357" width="7.625" style="5" customWidth="1"/>
    <col min="13358" max="13358" width="7.5" style="5" customWidth="1"/>
    <col min="13359" max="13359" width="4.25" style="5" customWidth="1"/>
    <col min="13360" max="13370" width="4.625" style="5" customWidth="1"/>
    <col min="13371" max="13574" width="9" style="5"/>
    <col min="13575" max="13575" width="10.25" style="5" customWidth="1"/>
    <col min="13576" max="13576" width="1.25" style="5" customWidth="1"/>
    <col min="13577" max="13577" width="16.125" style="5" customWidth="1"/>
    <col min="13578" max="13611" width="4.875" style="5" customWidth="1"/>
    <col min="13612" max="13612" width="4.25" style="5" customWidth="1"/>
    <col min="13613" max="13613" width="7.625" style="5" customWidth="1"/>
    <col min="13614" max="13614" width="7.5" style="5" customWidth="1"/>
    <col min="13615" max="13615" width="4.25" style="5" customWidth="1"/>
    <col min="13616" max="13626" width="4.625" style="5" customWidth="1"/>
    <col min="13627" max="13830" width="9" style="5"/>
    <col min="13831" max="13831" width="10.25" style="5" customWidth="1"/>
    <col min="13832" max="13832" width="1.25" style="5" customWidth="1"/>
    <col min="13833" max="13833" width="16.125" style="5" customWidth="1"/>
    <col min="13834" max="13867" width="4.875" style="5" customWidth="1"/>
    <col min="13868" max="13868" width="4.25" style="5" customWidth="1"/>
    <col min="13869" max="13869" width="7.625" style="5" customWidth="1"/>
    <col min="13870" max="13870" width="7.5" style="5" customWidth="1"/>
    <col min="13871" max="13871" width="4.25" style="5" customWidth="1"/>
    <col min="13872" max="13882" width="4.625" style="5" customWidth="1"/>
    <col min="13883" max="14086" width="9" style="5"/>
    <col min="14087" max="14087" width="10.25" style="5" customWidth="1"/>
    <col min="14088" max="14088" width="1.25" style="5" customWidth="1"/>
    <col min="14089" max="14089" width="16.125" style="5" customWidth="1"/>
    <col min="14090" max="14123" width="4.875" style="5" customWidth="1"/>
    <col min="14124" max="14124" width="4.25" style="5" customWidth="1"/>
    <col min="14125" max="14125" width="7.625" style="5" customWidth="1"/>
    <col min="14126" max="14126" width="7.5" style="5" customWidth="1"/>
    <col min="14127" max="14127" width="4.25" style="5" customWidth="1"/>
    <col min="14128" max="14138" width="4.625" style="5" customWidth="1"/>
    <col min="14139" max="14342" width="9" style="5"/>
    <col min="14343" max="14343" width="10.25" style="5" customWidth="1"/>
    <col min="14344" max="14344" width="1.25" style="5" customWidth="1"/>
    <col min="14345" max="14345" width="16.125" style="5" customWidth="1"/>
    <col min="14346" max="14379" width="4.875" style="5" customWidth="1"/>
    <col min="14380" max="14380" width="4.25" style="5" customWidth="1"/>
    <col min="14381" max="14381" width="7.625" style="5" customWidth="1"/>
    <col min="14382" max="14382" width="7.5" style="5" customWidth="1"/>
    <col min="14383" max="14383" width="4.25" style="5" customWidth="1"/>
    <col min="14384" max="14394" width="4.625" style="5" customWidth="1"/>
    <col min="14395" max="14598" width="9" style="5"/>
    <col min="14599" max="14599" width="10.25" style="5" customWidth="1"/>
    <col min="14600" max="14600" width="1.25" style="5" customWidth="1"/>
    <col min="14601" max="14601" width="16.125" style="5" customWidth="1"/>
    <col min="14602" max="14635" width="4.875" style="5" customWidth="1"/>
    <col min="14636" max="14636" width="4.25" style="5" customWidth="1"/>
    <col min="14637" max="14637" width="7.625" style="5" customWidth="1"/>
    <col min="14638" max="14638" width="7.5" style="5" customWidth="1"/>
    <col min="14639" max="14639" width="4.25" style="5" customWidth="1"/>
    <col min="14640" max="14650" width="4.625" style="5" customWidth="1"/>
    <col min="14651" max="14854" width="9" style="5"/>
    <col min="14855" max="14855" width="10.25" style="5" customWidth="1"/>
    <col min="14856" max="14856" width="1.25" style="5" customWidth="1"/>
    <col min="14857" max="14857" width="16.125" style="5" customWidth="1"/>
    <col min="14858" max="14891" width="4.875" style="5" customWidth="1"/>
    <col min="14892" max="14892" width="4.25" style="5" customWidth="1"/>
    <col min="14893" max="14893" width="7.625" style="5" customWidth="1"/>
    <col min="14894" max="14894" width="7.5" style="5" customWidth="1"/>
    <col min="14895" max="14895" width="4.25" style="5" customWidth="1"/>
    <col min="14896" max="14906" width="4.625" style="5" customWidth="1"/>
    <col min="14907" max="15110" width="9" style="5"/>
    <col min="15111" max="15111" width="10.25" style="5" customWidth="1"/>
    <col min="15112" max="15112" width="1.25" style="5" customWidth="1"/>
    <col min="15113" max="15113" width="16.125" style="5" customWidth="1"/>
    <col min="15114" max="15147" width="4.875" style="5" customWidth="1"/>
    <col min="15148" max="15148" width="4.25" style="5" customWidth="1"/>
    <col min="15149" max="15149" width="7.625" style="5" customWidth="1"/>
    <col min="15150" max="15150" width="7.5" style="5" customWidth="1"/>
    <col min="15151" max="15151" width="4.25" style="5" customWidth="1"/>
    <col min="15152" max="15162" width="4.625" style="5" customWidth="1"/>
    <col min="15163" max="15366" width="9" style="5"/>
    <col min="15367" max="15367" width="10.25" style="5" customWidth="1"/>
    <col min="15368" max="15368" width="1.25" style="5" customWidth="1"/>
    <col min="15369" max="15369" width="16.125" style="5" customWidth="1"/>
    <col min="15370" max="15403" width="4.875" style="5" customWidth="1"/>
    <col min="15404" max="15404" width="4.25" style="5" customWidth="1"/>
    <col min="15405" max="15405" width="7.625" style="5" customWidth="1"/>
    <col min="15406" max="15406" width="7.5" style="5" customWidth="1"/>
    <col min="15407" max="15407" width="4.25" style="5" customWidth="1"/>
    <col min="15408" max="15418" width="4.625" style="5" customWidth="1"/>
    <col min="15419" max="15622" width="9" style="5"/>
    <col min="15623" max="15623" width="10.25" style="5" customWidth="1"/>
    <col min="15624" max="15624" width="1.25" style="5" customWidth="1"/>
    <col min="15625" max="15625" width="16.125" style="5" customWidth="1"/>
    <col min="15626" max="15659" width="4.875" style="5" customWidth="1"/>
    <col min="15660" max="15660" width="4.25" style="5" customWidth="1"/>
    <col min="15661" max="15661" width="7.625" style="5" customWidth="1"/>
    <col min="15662" max="15662" width="7.5" style="5" customWidth="1"/>
    <col min="15663" max="15663" width="4.25" style="5" customWidth="1"/>
    <col min="15664" max="15674" width="4.625" style="5" customWidth="1"/>
    <col min="15675" max="15878" width="9" style="5"/>
    <col min="15879" max="15879" width="10.25" style="5" customWidth="1"/>
    <col min="15880" max="15880" width="1.25" style="5" customWidth="1"/>
    <col min="15881" max="15881" width="16.125" style="5" customWidth="1"/>
    <col min="15882" max="15915" width="4.875" style="5" customWidth="1"/>
    <col min="15916" max="15916" width="4.25" style="5" customWidth="1"/>
    <col min="15917" max="15917" width="7.625" style="5" customWidth="1"/>
    <col min="15918" max="15918" width="7.5" style="5" customWidth="1"/>
    <col min="15919" max="15919" width="4.25" style="5" customWidth="1"/>
    <col min="15920" max="15930" width="4.625" style="5" customWidth="1"/>
    <col min="15931" max="16134" width="9" style="5"/>
    <col min="16135" max="16135" width="10.25" style="5" customWidth="1"/>
    <col min="16136" max="16136" width="1.25" style="5" customWidth="1"/>
    <col min="16137" max="16137" width="16.125" style="5" customWidth="1"/>
    <col min="16138" max="16171" width="4.875" style="5" customWidth="1"/>
    <col min="16172" max="16172" width="4.25" style="5" customWidth="1"/>
    <col min="16173" max="16173" width="7.625" style="5" customWidth="1"/>
    <col min="16174" max="16174" width="7.5" style="5" customWidth="1"/>
    <col min="16175" max="16175" width="4.25" style="5" customWidth="1"/>
    <col min="16176" max="16186" width="4.625" style="5" customWidth="1"/>
    <col min="16187" max="16384" width="9" style="5"/>
  </cols>
  <sheetData>
    <row r="1" spans="1:51" s="1" customFormat="1" ht="26.25" customHeight="1">
      <c r="A1" s="6"/>
      <c r="E1" s="1" t="s">
        <v>0</v>
      </c>
      <c r="AA1" s="67" t="s">
        <v>1</v>
      </c>
      <c r="AB1" s="67"/>
      <c r="AC1" s="67"/>
      <c r="AD1" s="67"/>
      <c r="AE1" s="67"/>
      <c r="AF1" s="67"/>
      <c r="AG1" s="67"/>
      <c r="AH1" s="67" t="s">
        <v>2</v>
      </c>
      <c r="AI1" s="67"/>
      <c r="AJ1" s="67"/>
      <c r="AK1" s="67"/>
      <c r="AL1" s="67"/>
      <c r="AM1" s="67"/>
      <c r="AN1" s="67"/>
    </row>
    <row r="2" spans="1:51" s="2" customFormat="1" ht="4.5" customHeight="1">
      <c r="A2" s="7"/>
    </row>
    <row r="3" spans="1:51" ht="21" customHeight="1">
      <c r="B3" s="144"/>
      <c r="C3" s="9" t="s">
        <v>3</v>
      </c>
      <c r="D3" s="10">
        <v>29</v>
      </c>
      <c r="E3" s="10">
        <v>30</v>
      </c>
      <c r="F3" s="70">
        <v>31</v>
      </c>
      <c r="G3" s="106">
        <v>1</v>
      </c>
      <c r="H3" s="10">
        <v>2</v>
      </c>
      <c r="I3" s="10">
        <v>3</v>
      </c>
      <c r="J3" s="10">
        <v>4</v>
      </c>
      <c r="K3" s="10">
        <v>5</v>
      </c>
      <c r="L3" s="10">
        <v>6</v>
      </c>
      <c r="M3" s="10">
        <v>7</v>
      </c>
      <c r="N3" s="10">
        <v>8</v>
      </c>
      <c r="O3" s="10">
        <v>9</v>
      </c>
      <c r="P3" s="10">
        <v>10</v>
      </c>
      <c r="Q3" s="10">
        <v>11</v>
      </c>
      <c r="R3" s="10">
        <v>12</v>
      </c>
      <c r="S3" s="10">
        <v>13</v>
      </c>
      <c r="T3" s="10">
        <v>14</v>
      </c>
      <c r="U3" s="10">
        <v>15</v>
      </c>
      <c r="V3" s="10">
        <v>16</v>
      </c>
      <c r="W3" s="10">
        <v>17</v>
      </c>
      <c r="X3" s="10">
        <v>18</v>
      </c>
      <c r="Y3" s="10">
        <v>19</v>
      </c>
      <c r="Z3" s="10">
        <v>20</v>
      </c>
      <c r="AA3" s="10">
        <v>21</v>
      </c>
      <c r="AB3" s="10">
        <v>22</v>
      </c>
      <c r="AC3" s="10">
        <v>23</v>
      </c>
      <c r="AD3" s="10">
        <v>24</v>
      </c>
      <c r="AE3" s="10">
        <v>25</v>
      </c>
      <c r="AF3" s="10">
        <v>26</v>
      </c>
      <c r="AG3" s="10">
        <v>27</v>
      </c>
      <c r="AH3" s="10">
        <v>28</v>
      </c>
      <c r="AI3" s="10">
        <v>29</v>
      </c>
      <c r="AJ3" s="10">
        <v>30</v>
      </c>
      <c r="AK3" s="70">
        <v>31</v>
      </c>
      <c r="AL3" s="146" t="s">
        <v>4</v>
      </c>
      <c r="AM3" s="148" t="s">
        <v>5</v>
      </c>
      <c r="AN3" s="148" t="s">
        <v>6</v>
      </c>
      <c r="AO3" s="148" t="s">
        <v>7</v>
      </c>
      <c r="AP3" s="84"/>
      <c r="AV3" s="84"/>
    </row>
    <row r="4" spans="1:51" ht="20.25" customHeight="1">
      <c r="B4" s="145"/>
      <c r="C4" s="14" t="s">
        <v>8</v>
      </c>
      <c r="D4" s="107" t="s">
        <v>9</v>
      </c>
      <c r="E4" s="107" t="s">
        <v>10</v>
      </c>
      <c r="F4" s="108" t="s">
        <v>11</v>
      </c>
      <c r="G4" s="109" t="s">
        <v>12</v>
      </c>
      <c r="H4" s="107" t="s">
        <v>13</v>
      </c>
      <c r="I4" s="107" t="s">
        <v>14</v>
      </c>
      <c r="J4" s="107" t="s">
        <v>15</v>
      </c>
      <c r="K4" s="107" t="s">
        <v>9</v>
      </c>
      <c r="L4" s="107" t="s">
        <v>10</v>
      </c>
      <c r="M4" s="107" t="s">
        <v>11</v>
      </c>
      <c r="N4" s="107" t="s">
        <v>12</v>
      </c>
      <c r="O4" s="107" t="s">
        <v>13</v>
      </c>
      <c r="P4" s="107" t="s">
        <v>14</v>
      </c>
      <c r="Q4" s="107" t="s">
        <v>15</v>
      </c>
      <c r="R4" s="107" t="s">
        <v>9</v>
      </c>
      <c r="S4" s="107" t="s">
        <v>10</v>
      </c>
      <c r="T4" s="107" t="s">
        <v>11</v>
      </c>
      <c r="U4" s="107" t="s">
        <v>12</v>
      </c>
      <c r="V4" s="107" t="s">
        <v>13</v>
      </c>
      <c r="W4" s="107" t="s">
        <v>14</v>
      </c>
      <c r="X4" s="107" t="s">
        <v>15</v>
      </c>
      <c r="Y4" s="107" t="s">
        <v>9</v>
      </c>
      <c r="Z4" s="107" t="s">
        <v>10</v>
      </c>
      <c r="AA4" s="107" t="s">
        <v>11</v>
      </c>
      <c r="AB4" s="107" t="s">
        <v>12</v>
      </c>
      <c r="AC4" s="107" t="s">
        <v>13</v>
      </c>
      <c r="AD4" s="107" t="s">
        <v>14</v>
      </c>
      <c r="AE4" s="107" t="s">
        <v>15</v>
      </c>
      <c r="AF4" s="107" t="s">
        <v>9</v>
      </c>
      <c r="AG4" s="107" t="s">
        <v>10</v>
      </c>
      <c r="AH4" s="107" t="s">
        <v>11</v>
      </c>
      <c r="AI4" s="107" t="s">
        <v>12</v>
      </c>
      <c r="AJ4" s="107" t="s">
        <v>13</v>
      </c>
      <c r="AK4" s="122"/>
      <c r="AL4" s="147"/>
      <c r="AM4" s="149"/>
      <c r="AN4" s="149"/>
      <c r="AO4" s="149"/>
      <c r="AP4" s="84"/>
      <c r="AV4" s="84"/>
    </row>
    <row r="5" spans="1:51" ht="26.25" customHeight="1">
      <c r="A5" s="3">
        <v>1</v>
      </c>
      <c r="B5" s="90" t="s">
        <v>16</v>
      </c>
      <c r="C5" s="19" t="s">
        <v>17</v>
      </c>
      <c r="D5" s="27" t="s">
        <v>18</v>
      </c>
      <c r="E5" s="27" t="s">
        <v>19</v>
      </c>
      <c r="F5" s="28" t="s">
        <v>19</v>
      </c>
      <c r="G5" s="110" t="s">
        <v>19</v>
      </c>
      <c r="H5" s="27" t="s">
        <v>19</v>
      </c>
      <c r="I5" s="27" t="s">
        <v>18</v>
      </c>
      <c r="J5" s="27" t="s">
        <v>18</v>
      </c>
      <c r="K5" s="27" t="s">
        <v>18</v>
      </c>
      <c r="L5" s="27" t="s">
        <v>19</v>
      </c>
      <c r="M5" s="27" t="s">
        <v>19</v>
      </c>
      <c r="N5" s="27" t="s">
        <v>19</v>
      </c>
      <c r="O5" s="27" t="s">
        <v>19</v>
      </c>
      <c r="P5" s="27" t="s">
        <v>19</v>
      </c>
      <c r="Q5" s="27" t="s">
        <v>18</v>
      </c>
      <c r="R5" s="27" t="s">
        <v>18</v>
      </c>
      <c r="S5" s="27" t="s">
        <v>19</v>
      </c>
      <c r="T5" s="27" t="s">
        <v>19</v>
      </c>
      <c r="U5" s="27" t="s">
        <v>19</v>
      </c>
      <c r="V5" s="27" t="s">
        <v>19</v>
      </c>
      <c r="W5" s="27" t="s">
        <v>19</v>
      </c>
      <c r="X5" s="27" t="s">
        <v>18</v>
      </c>
      <c r="Y5" s="27" t="s">
        <v>18</v>
      </c>
      <c r="Z5" s="27" t="s">
        <v>19</v>
      </c>
      <c r="AA5" s="27" t="s">
        <v>19</v>
      </c>
      <c r="AB5" s="27" t="s">
        <v>19</v>
      </c>
      <c r="AC5" s="27" t="s">
        <v>18</v>
      </c>
      <c r="AD5" s="27" t="s">
        <v>18</v>
      </c>
      <c r="AE5" s="27" t="s">
        <v>20</v>
      </c>
      <c r="AF5" s="27" t="s">
        <v>20</v>
      </c>
      <c r="AG5" s="27" t="s">
        <v>21</v>
      </c>
      <c r="AH5" s="27" t="s">
        <v>19</v>
      </c>
      <c r="AI5" s="27" t="s">
        <v>19</v>
      </c>
      <c r="AJ5" s="27" t="s">
        <v>19</v>
      </c>
      <c r="AK5" s="28"/>
      <c r="AL5" s="123">
        <f t="shared" ref="AL5:AL45" si="0">COUNTIF(G5:AK5,"公")</f>
        <v>9</v>
      </c>
      <c r="AM5" s="124">
        <f t="shared" ref="AM5:AM45" si="1">COUNTIF(G5:AK5,"有")</f>
        <v>2</v>
      </c>
      <c r="AN5" s="125">
        <f t="shared" ref="AN5:AN45" si="2">COUNTIF(G5:AK5,"―")*0.5</f>
        <v>0</v>
      </c>
      <c r="AO5" s="124">
        <f t="shared" ref="AO5:AO43" si="3">COUNTIF(G5:AL5,"②")</f>
        <v>0</v>
      </c>
      <c r="AQ5" s="85"/>
      <c r="AW5" s="88"/>
      <c r="AX5" s="88"/>
    </row>
    <row r="6" spans="1:51" ht="15" customHeight="1">
      <c r="B6" s="90"/>
      <c r="C6" s="26"/>
      <c r="D6" s="27"/>
      <c r="E6" s="27"/>
      <c r="F6" s="28"/>
      <c r="G6" s="110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8"/>
      <c r="AL6" s="123"/>
      <c r="AM6" s="124"/>
      <c r="AN6" s="125"/>
      <c r="AO6" s="124"/>
      <c r="AW6" s="88"/>
      <c r="AX6" s="88"/>
    </row>
    <row r="7" spans="1:51" ht="25.5" customHeight="1">
      <c r="A7" s="3">
        <v>2</v>
      </c>
      <c r="B7" s="93" t="s">
        <v>22</v>
      </c>
      <c r="C7" s="26" t="s">
        <v>23</v>
      </c>
      <c r="D7" s="32" t="s">
        <v>24</v>
      </c>
      <c r="E7" s="32" t="s">
        <v>24</v>
      </c>
      <c r="F7" s="37" t="s">
        <v>18</v>
      </c>
      <c r="G7" s="111" t="s">
        <v>19</v>
      </c>
      <c r="H7" s="32" t="s">
        <v>24</v>
      </c>
      <c r="I7" s="32" t="s">
        <v>24</v>
      </c>
      <c r="J7" s="32" t="s">
        <v>18</v>
      </c>
      <c r="K7" s="32" t="s">
        <v>18</v>
      </c>
      <c r="L7" s="32" t="s">
        <v>19</v>
      </c>
      <c r="M7" s="32" t="s">
        <v>19</v>
      </c>
      <c r="N7" s="32" t="s">
        <v>20</v>
      </c>
      <c r="O7" s="32" t="s">
        <v>19</v>
      </c>
      <c r="P7" s="32" t="s">
        <v>19</v>
      </c>
      <c r="Q7" s="32" t="s">
        <v>24</v>
      </c>
      <c r="R7" s="32" t="s">
        <v>24</v>
      </c>
      <c r="S7" s="32" t="s">
        <v>18</v>
      </c>
      <c r="T7" s="32" t="s">
        <v>19</v>
      </c>
      <c r="U7" s="32" t="s">
        <v>18</v>
      </c>
      <c r="V7" s="32" t="s">
        <v>25</v>
      </c>
      <c r="W7" s="32" t="s">
        <v>25</v>
      </c>
      <c r="X7" s="32" t="s">
        <v>19</v>
      </c>
      <c r="Y7" s="32" t="s">
        <v>24</v>
      </c>
      <c r="Z7" s="32" t="s">
        <v>24</v>
      </c>
      <c r="AA7" s="32" t="s">
        <v>18</v>
      </c>
      <c r="AB7" s="32" t="s">
        <v>18</v>
      </c>
      <c r="AC7" s="32" t="s">
        <v>18</v>
      </c>
      <c r="AD7" s="32" t="s">
        <v>19</v>
      </c>
      <c r="AE7" s="32" t="s">
        <v>20</v>
      </c>
      <c r="AF7" s="32" t="s">
        <v>18</v>
      </c>
      <c r="AG7" s="32" t="s">
        <v>19</v>
      </c>
      <c r="AH7" s="32" t="s">
        <v>24</v>
      </c>
      <c r="AI7" s="32" t="s">
        <v>24</v>
      </c>
      <c r="AJ7" s="32" t="s">
        <v>18</v>
      </c>
      <c r="AK7" s="37"/>
      <c r="AL7" s="126">
        <f t="shared" si="0"/>
        <v>9</v>
      </c>
      <c r="AM7" s="127">
        <f t="shared" si="1"/>
        <v>2</v>
      </c>
      <c r="AN7" s="128">
        <f t="shared" si="2"/>
        <v>4</v>
      </c>
      <c r="AO7" s="127">
        <f t="shared" si="3"/>
        <v>0</v>
      </c>
      <c r="AW7" s="135"/>
    </row>
    <row r="8" spans="1:51" ht="15" customHeight="1">
      <c r="B8" s="90"/>
      <c r="C8" s="26"/>
      <c r="D8" s="27"/>
      <c r="E8" s="27"/>
      <c r="F8" s="28"/>
      <c r="G8" s="110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8"/>
      <c r="AL8" s="123"/>
      <c r="AM8" s="124"/>
      <c r="AN8" s="125"/>
      <c r="AO8" s="124"/>
      <c r="AW8" s="88"/>
      <c r="AX8" s="88"/>
    </row>
    <row r="9" spans="1:51" ht="25.5" customHeight="1">
      <c r="A9" s="3">
        <v>3</v>
      </c>
      <c r="B9" s="93" t="s">
        <v>26</v>
      </c>
      <c r="C9" s="26" t="s">
        <v>27</v>
      </c>
      <c r="D9" s="32" t="s">
        <v>18</v>
      </c>
      <c r="E9" s="32" t="s">
        <v>19</v>
      </c>
      <c r="F9" s="37" t="s">
        <v>19</v>
      </c>
      <c r="G9" s="111" t="s">
        <v>19</v>
      </c>
      <c r="H9" s="32" t="s">
        <v>19</v>
      </c>
      <c r="I9" s="32" t="s">
        <v>18</v>
      </c>
      <c r="J9" s="32" t="s">
        <v>18</v>
      </c>
      <c r="K9" s="32" t="s">
        <v>18</v>
      </c>
      <c r="L9" s="32" t="s">
        <v>19</v>
      </c>
      <c r="M9" s="32" t="s">
        <v>19</v>
      </c>
      <c r="N9" s="32" t="s">
        <v>19</v>
      </c>
      <c r="O9" s="32" t="s">
        <v>19</v>
      </c>
      <c r="P9" s="32" t="s">
        <v>19</v>
      </c>
      <c r="Q9" s="32" t="s">
        <v>18</v>
      </c>
      <c r="R9" s="32" t="s">
        <v>18</v>
      </c>
      <c r="S9" s="32" t="s">
        <v>19</v>
      </c>
      <c r="T9" s="32" t="s">
        <v>19</v>
      </c>
      <c r="U9" s="32" t="s">
        <v>19</v>
      </c>
      <c r="V9" s="32" t="s">
        <v>19</v>
      </c>
      <c r="W9" s="32" t="s">
        <v>19</v>
      </c>
      <c r="X9" s="32" t="s">
        <v>18</v>
      </c>
      <c r="Y9" s="32" t="s">
        <v>18</v>
      </c>
      <c r="Z9" s="32" t="s">
        <v>19</v>
      </c>
      <c r="AA9" s="32" t="s">
        <v>19</v>
      </c>
      <c r="AB9" s="32" t="s">
        <v>19</v>
      </c>
      <c r="AC9" s="32" t="s">
        <v>19</v>
      </c>
      <c r="AD9" s="32" t="s">
        <v>19</v>
      </c>
      <c r="AE9" s="32" t="s">
        <v>18</v>
      </c>
      <c r="AF9" s="32" t="s">
        <v>18</v>
      </c>
      <c r="AG9" s="32" t="s">
        <v>19</v>
      </c>
      <c r="AH9" s="32" t="s">
        <v>19</v>
      </c>
      <c r="AI9" s="32" t="s">
        <v>19</v>
      </c>
      <c r="AJ9" s="32" t="s">
        <v>19</v>
      </c>
      <c r="AK9" s="37"/>
      <c r="AL9" s="126">
        <f t="shared" si="0"/>
        <v>9</v>
      </c>
      <c r="AM9" s="127">
        <f t="shared" si="1"/>
        <v>0</v>
      </c>
      <c r="AN9" s="128">
        <f t="shared" si="2"/>
        <v>0</v>
      </c>
      <c r="AO9" s="127">
        <f t="shared" si="3"/>
        <v>0</v>
      </c>
      <c r="AQ9" s="86" t="s">
        <v>28</v>
      </c>
    </row>
    <row r="10" spans="1:51" ht="15" customHeight="1">
      <c r="B10" s="90"/>
      <c r="C10" s="26"/>
      <c r="D10" s="27"/>
      <c r="E10" s="27"/>
      <c r="F10" s="28"/>
      <c r="G10" s="110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8"/>
      <c r="AL10" s="123"/>
      <c r="AM10" s="124"/>
      <c r="AN10" s="125"/>
      <c r="AO10" s="124"/>
      <c r="AQ10" s="86"/>
      <c r="AW10" s="88"/>
      <c r="AX10" s="88"/>
    </row>
    <row r="11" spans="1:51" ht="25.5" customHeight="1">
      <c r="A11" s="3">
        <v>4</v>
      </c>
      <c r="B11" s="47" t="s">
        <v>29</v>
      </c>
      <c r="C11" s="26" t="s">
        <v>30</v>
      </c>
      <c r="D11" s="32" t="s">
        <v>19</v>
      </c>
      <c r="E11" s="32" t="s">
        <v>18</v>
      </c>
      <c r="F11" s="37" t="s">
        <v>18</v>
      </c>
      <c r="G11" s="111" t="s">
        <v>18</v>
      </c>
      <c r="H11" s="32" t="s">
        <v>31</v>
      </c>
      <c r="I11" s="32" t="s">
        <v>20</v>
      </c>
      <c r="J11" s="32" t="s">
        <v>19</v>
      </c>
      <c r="K11" s="32" t="s">
        <v>24</v>
      </c>
      <c r="L11" s="32" t="s">
        <v>24</v>
      </c>
      <c r="M11" s="32" t="s">
        <v>18</v>
      </c>
      <c r="N11" s="32" t="s">
        <v>24</v>
      </c>
      <c r="O11" s="32" t="s">
        <v>24</v>
      </c>
      <c r="P11" s="32" t="s">
        <v>18</v>
      </c>
      <c r="Q11" s="32" t="s">
        <v>19</v>
      </c>
      <c r="R11" s="32" t="s">
        <v>19</v>
      </c>
      <c r="S11" s="32" t="s">
        <v>24</v>
      </c>
      <c r="T11" s="32" t="s">
        <v>24</v>
      </c>
      <c r="U11" s="32" t="s">
        <v>18</v>
      </c>
      <c r="V11" s="32" t="s">
        <v>19</v>
      </c>
      <c r="W11" s="32" t="s">
        <v>18</v>
      </c>
      <c r="X11" s="32" t="s">
        <v>18</v>
      </c>
      <c r="Y11" s="32" t="s">
        <v>18</v>
      </c>
      <c r="Z11" s="32" t="s">
        <v>19</v>
      </c>
      <c r="AA11" s="32" t="s">
        <v>24</v>
      </c>
      <c r="AB11" s="32" t="s">
        <v>24</v>
      </c>
      <c r="AC11" s="32" t="s">
        <v>18</v>
      </c>
      <c r="AD11" s="32" t="s">
        <v>19</v>
      </c>
      <c r="AE11" s="32" t="s">
        <v>19</v>
      </c>
      <c r="AF11" s="32" t="s">
        <v>19</v>
      </c>
      <c r="AG11" s="32" t="s">
        <v>24</v>
      </c>
      <c r="AH11" s="32" t="s">
        <v>24</v>
      </c>
      <c r="AI11" s="32" t="s">
        <v>18</v>
      </c>
      <c r="AJ11" s="32" t="s">
        <v>19</v>
      </c>
      <c r="AK11" s="37"/>
      <c r="AL11" s="126">
        <f t="shared" si="0"/>
        <v>9</v>
      </c>
      <c r="AM11" s="127">
        <f t="shared" si="1"/>
        <v>1</v>
      </c>
      <c r="AN11" s="128">
        <f t="shared" si="2"/>
        <v>5</v>
      </c>
      <c r="AO11" s="127">
        <f t="shared" si="3"/>
        <v>0</v>
      </c>
      <c r="AP11" s="87"/>
      <c r="AQ11" s="32" t="s">
        <v>19</v>
      </c>
      <c r="AR11" s="38" t="s">
        <v>20</v>
      </c>
      <c r="AV11" s="88"/>
      <c r="AW11" s="88"/>
    </row>
    <row r="12" spans="1:51" ht="15" customHeight="1">
      <c r="B12" s="90"/>
      <c r="C12" s="26"/>
      <c r="D12" s="27"/>
      <c r="E12" s="27"/>
      <c r="F12" s="28"/>
      <c r="G12" s="110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8"/>
      <c r="AL12" s="123"/>
      <c r="AM12" s="124"/>
      <c r="AN12" s="125"/>
      <c r="AO12" s="124"/>
      <c r="AQ12" s="32"/>
      <c r="AR12" s="38"/>
      <c r="AW12" s="88"/>
      <c r="AX12" s="88"/>
    </row>
    <row r="13" spans="1:51" ht="25.5" customHeight="1">
      <c r="A13" s="3">
        <v>5</v>
      </c>
      <c r="B13" s="94" t="s">
        <v>32</v>
      </c>
      <c r="C13" s="26" t="s">
        <v>33</v>
      </c>
      <c r="D13" s="32" t="s">
        <v>19</v>
      </c>
      <c r="E13" s="32" t="s">
        <v>18</v>
      </c>
      <c r="F13" s="37" t="s">
        <v>34</v>
      </c>
      <c r="G13" s="111" t="s">
        <v>18</v>
      </c>
      <c r="H13" s="32" t="s">
        <v>18</v>
      </c>
      <c r="I13" s="32" t="s">
        <v>19</v>
      </c>
      <c r="J13" s="32" t="s">
        <v>19</v>
      </c>
      <c r="K13" s="32" t="s">
        <v>18</v>
      </c>
      <c r="L13" s="32" t="s">
        <v>18</v>
      </c>
      <c r="M13" s="32" t="s">
        <v>34</v>
      </c>
      <c r="N13" s="32" t="s">
        <v>24</v>
      </c>
      <c r="O13" s="32" t="s">
        <v>24</v>
      </c>
      <c r="P13" s="32" t="s">
        <v>18</v>
      </c>
      <c r="Q13" s="32" t="s">
        <v>18</v>
      </c>
      <c r="R13" s="32" t="s">
        <v>34</v>
      </c>
      <c r="S13" s="32" t="s">
        <v>18</v>
      </c>
      <c r="T13" s="32" t="s">
        <v>19</v>
      </c>
      <c r="U13" s="32" t="s">
        <v>24</v>
      </c>
      <c r="V13" s="32" t="s">
        <v>24</v>
      </c>
      <c r="W13" s="32" t="s">
        <v>18</v>
      </c>
      <c r="X13" s="32" t="s">
        <v>19</v>
      </c>
      <c r="Y13" s="32" t="s">
        <v>19</v>
      </c>
      <c r="Z13" s="32" t="s">
        <v>24</v>
      </c>
      <c r="AA13" s="32" t="s">
        <v>24</v>
      </c>
      <c r="AB13" s="32" t="s">
        <v>18</v>
      </c>
      <c r="AC13" s="32" t="s">
        <v>19</v>
      </c>
      <c r="AD13" s="32" t="s">
        <v>19</v>
      </c>
      <c r="AE13" s="32" t="s">
        <v>24</v>
      </c>
      <c r="AF13" s="32" t="s">
        <v>24</v>
      </c>
      <c r="AG13" s="32" t="s">
        <v>31</v>
      </c>
      <c r="AH13" s="32" t="s">
        <v>31</v>
      </c>
      <c r="AI13" s="32" t="s">
        <v>31</v>
      </c>
      <c r="AJ13" s="32" t="s">
        <v>31</v>
      </c>
      <c r="AK13" s="37"/>
      <c r="AL13" s="126">
        <f t="shared" si="0"/>
        <v>9</v>
      </c>
      <c r="AM13" s="127">
        <f t="shared" si="1"/>
        <v>0</v>
      </c>
      <c r="AN13" s="128">
        <f t="shared" si="2"/>
        <v>4</v>
      </c>
      <c r="AO13" s="127">
        <f t="shared" si="3"/>
        <v>2</v>
      </c>
      <c r="AQ13" s="32" t="s">
        <v>18</v>
      </c>
      <c r="AR13" s="38" t="s">
        <v>24</v>
      </c>
      <c r="AY13" s="88"/>
    </row>
    <row r="14" spans="1:51" ht="15" customHeight="1">
      <c r="B14" s="90"/>
      <c r="C14" s="26"/>
      <c r="D14" s="27"/>
      <c r="E14" s="27"/>
      <c r="F14" s="28"/>
      <c r="G14" s="110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8"/>
      <c r="AL14" s="123"/>
      <c r="AM14" s="124"/>
      <c r="AN14" s="125"/>
      <c r="AO14" s="124"/>
      <c r="AQ14" s="32"/>
      <c r="AR14" s="88"/>
      <c r="AS14" s="88"/>
      <c r="AW14" s="88"/>
      <c r="AX14" s="88"/>
    </row>
    <row r="15" spans="1:51" ht="25.5" customHeight="1">
      <c r="A15" s="3">
        <v>6</v>
      </c>
      <c r="B15" s="47" t="s">
        <v>29</v>
      </c>
      <c r="C15" s="26" t="s">
        <v>35</v>
      </c>
      <c r="D15" s="32" t="s">
        <v>18</v>
      </c>
      <c r="E15" s="32" t="s">
        <v>19</v>
      </c>
      <c r="F15" s="37" t="s">
        <v>19</v>
      </c>
      <c r="G15" s="111" t="s">
        <v>19</v>
      </c>
      <c r="H15" s="32" t="s">
        <v>18</v>
      </c>
      <c r="I15" s="32" t="s">
        <v>24</v>
      </c>
      <c r="J15" s="32" t="s">
        <v>24</v>
      </c>
      <c r="K15" s="32" t="s">
        <v>18</v>
      </c>
      <c r="L15" s="32" t="s">
        <v>19</v>
      </c>
      <c r="M15" s="32" t="s">
        <v>19</v>
      </c>
      <c r="N15" s="32" t="s">
        <v>18</v>
      </c>
      <c r="O15" s="32" t="s">
        <v>19</v>
      </c>
      <c r="P15" s="32" t="s">
        <v>24</v>
      </c>
      <c r="Q15" s="32" t="s">
        <v>24</v>
      </c>
      <c r="R15" s="32" t="s">
        <v>18</v>
      </c>
      <c r="S15" s="32" t="s">
        <v>19</v>
      </c>
      <c r="T15" s="32" t="s">
        <v>19</v>
      </c>
      <c r="U15" s="32" t="s">
        <v>18</v>
      </c>
      <c r="V15" s="32" t="s">
        <v>19</v>
      </c>
      <c r="W15" s="32" t="s">
        <v>24</v>
      </c>
      <c r="X15" s="32" t="s">
        <v>24</v>
      </c>
      <c r="Y15" s="32" t="s">
        <v>18</v>
      </c>
      <c r="Z15" s="32" t="s">
        <v>19</v>
      </c>
      <c r="AA15" s="32" t="s">
        <v>19</v>
      </c>
      <c r="AB15" s="32" t="s">
        <v>19</v>
      </c>
      <c r="AC15" s="32" t="s">
        <v>18</v>
      </c>
      <c r="AD15" s="32" t="s">
        <v>24</v>
      </c>
      <c r="AE15" s="32" t="s">
        <v>24</v>
      </c>
      <c r="AF15" s="32" t="s">
        <v>18</v>
      </c>
      <c r="AG15" s="32" t="s">
        <v>19</v>
      </c>
      <c r="AH15" s="32" t="s">
        <v>19</v>
      </c>
      <c r="AI15" s="32" t="s">
        <v>18</v>
      </c>
      <c r="AJ15" s="32" t="s">
        <v>19</v>
      </c>
      <c r="AK15" s="37"/>
      <c r="AL15" s="126">
        <f t="shared" si="0"/>
        <v>9</v>
      </c>
      <c r="AM15" s="127">
        <f t="shared" si="1"/>
        <v>0</v>
      </c>
      <c r="AN15" s="128">
        <f t="shared" si="2"/>
        <v>4</v>
      </c>
      <c r="AO15" s="127">
        <f t="shared" si="3"/>
        <v>0</v>
      </c>
      <c r="AQ15" s="32" t="s">
        <v>24</v>
      </c>
      <c r="AS15" s="88"/>
    </row>
    <row r="16" spans="1:51" ht="15" customHeight="1">
      <c r="B16" s="90"/>
      <c r="C16" s="26"/>
      <c r="D16" s="27"/>
      <c r="E16" s="27"/>
      <c r="F16" s="28"/>
      <c r="G16" s="110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8"/>
      <c r="AL16" s="123"/>
      <c r="AM16" s="124"/>
      <c r="AN16" s="125"/>
      <c r="AO16" s="124"/>
      <c r="AW16" s="88"/>
      <c r="AX16" s="88"/>
    </row>
    <row r="17" spans="1:56" ht="25.5" customHeight="1">
      <c r="A17" s="3">
        <v>7</v>
      </c>
      <c r="B17" s="47" t="s">
        <v>29</v>
      </c>
      <c r="C17" s="26" t="s">
        <v>36</v>
      </c>
      <c r="D17" s="32" t="s">
        <v>18</v>
      </c>
      <c r="E17" s="32" t="s">
        <v>19</v>
      </c>
      <c r="F17" s="37" t="s">
        <v>19</v>
      </c>
      <c r="G17" s="111" t="s">
        <v>18</v>
      </c>
      <c r="H17" s="32" t="s">
        <v>19</v>
      </c>
      <c r="I17" s="32" t="s">
        <v>19</v>
      </c>
      <c r="J17" s="32" t="s">
        <v>18</v>
      </c>
      <c r="K17" s="32" t="s">
        <v>19</v>
      </c>
      <c r="L17" s="32" t="s">
        <v>19</v>
      </c>
      <c r="M17" s="32" t="s">
        <v>19</v>
      </c>
      <c r="N17" s="32" t="s">
        <v>18</v>
      </c>
      <c r="O17" s="32" t="s">
        <v>20</v>
      </c>
      <c r="P17" s="32" t="s">
        <v>19</v>
      </c>
      <c r="Q17" s="32" t="s">
        <v>34</v>
      </c>
      <c r="R17" s="32" t="s">
        <v>18</v>
      </c>
      <c r="S17" s="32" t="s">
        <v>19</v>
      </c>
      <c r="T17" s="32" t="s">
        <v>19</v>
      </c>
      <c r="U17" s="32" t="s">
        <v>19</v>
      </c>
      <c r="V17" s="32" t="s">
        <v>18</v>
      </c>
      <c r="W17" s="32" t="s">
        <v>19</v>
      </c>
      <c r="X17" s="32" t="s">
        <v>19</v>
      </c>
      <c r="Y17" s="32" t="s">
        <v>18</v>
      </c>
      <c r="Z17" s="32" t="s">
        <v>19</v>
      </c>
      <c r="AA17" s="32" t="s">
        <v>19</v>
      </c>
      <c r="AB17" s="32" t="s">
        <v>34</v>
      </c>
      <c r="AC17" s="32" t="s">
        <v>18</v>
      </c>
      <c r="AD17" s="32" t="s">
        <v>19</v>
      </c>
      <c r="AE17" s="32" t="s">
        <v>18</v>
      </c>
      <c r="AF17" s="32" t="s">
        <v>19</v>
      </c>
      <c r="AG17" s="32" t="s">
        <v>19</v>
      </c>
      <c r="AH17" s="32" t="s">
        <v>19</v>
      </c>
      <c r="AI17" s="32" t="s">
        <v>34</v>
      </c>
      <c r="AJ17" s="32" t="s">
        <v>18</v>
      </c>
      <c r="AK17" s="37"/>
      <c r="AL17" s="126">
        <f t="shared" si="0"/>
        <v>9</v>
      </c>
      <c r="AM17" s="127">
        <f t="shared" si="1"/>
        <v>1</v>
      </c>
      <c r="AN17" s="128">
        <f t="shared" si="2"/>
        <v>0</v>
      </c>
      <c r="AO17" s="127">
        <f t="shared" si="3"/>
        <v>3</v>
      </c>
      <c r="AP17" s="88"/>
      <c r="AV17" s="88"/>
      <c r="AW17" s="135"/>
      <c r="AZ17" s="88"/>
      <c r="BA17" s="88"/>
    </row>
    <row r="18" spans="1:56" ht="15" customHeight="1">
      <c r="B18" s="90"/>
      <c r="C18" s="26"/>
      <c r="D18" s="27"/>
      <c r="E18" s="27"/>
      <c r="F18" s="28"/>
      <c r="G18" s="110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8"/>
      <c r="AL18" s="123"/>
      <c r="AM18" s="124"/>
      <c r="AN18" s="125"/>
      <c r="AO18" s="124"/>
      <c r="AW18" s="88"/>
      <c r="AX18" s="88"/>
    </row>
    <row r="19" spans="1:56" ht="25.5" customHeight="1">
      <c r="A19" s="3">
        <v>8</v>
      </c>
      <c r="B19" s="47" t="s">
        <v>29</v>
      </c>
      <c r="C19" s="26" t="s">
        <v>37</v>
      </c>
      <c r="D19" s="32" t="s">
        <v>18</v>
      </c>
      <c r="E19" s="32" t="s">
        <v>19</v>
      </c>
      <c r="F19" s="37" t="s">
        <v>19</v>
      </c>
      <c r="G19" s="111" t="s">
        <v>19</v>
      </c>
      <c r="H19" s="32" t="s">
        <v>19</v>
      </c>
      <c r="I19" s="32" t="s">
        <v>18</v>
      </c>
      <c r="J19" s="32" t="s">
        <v>18</v>
      </c>
      <c r="K19" s="32" t="s">
        <v>18</v>
      </c>
      <c r="L19" s="32" t="s">
        <v>19</v>
      </c>
      <c r="M19" s="32" t="s">
        <v>19</v>
      </c>
      <c r="N19" s="32" t="s">
        <v>19</v>
      </c>
      <c r="O19" s="32" t="s">
        <v>34</v>
      </c>
      <c r="P19" s="32" t="s">
        <v>18</v>
      </c>
      <c r="Q19" s="32" t="s">
        <v>18</v>
      </c>
      <c r="R19" s="32" t="s">
        <v>18</v>
      </c>
      <c r="S19" s="32" t="s">
        <v>19</v>
      </c>
      <c r="T19" s="32" t="s">
        <v>20</v>
      </c>
      <c r="U19" s="32" t="s">
        <v>19</v>
      </c>
      <c r="V19" s="32" t="s">
        <v>34</v>
      </c>
      <c r="W19" s="32" t="s">
        <v>20</v>
      </c>
      <c r="X19" s="32" t="s">
        <v>19</v>
      </c>
      <c r="Y19" s="32" t="s">
        <v>18</v>
      </c>
      <c r="Z19" s="32" t="s">
        <v>19</v>
      </c>
      <c r="AA19" s="32" t="s">
        <v>19</v>
      </c>
      <c r="AB19" s="32" t="s">
        <v>18</v>
      </c>
      <c r="AC19" s="32" t="s">
        <v>19</v>
      </c>
      <c r="AD19" s="32" t="s">
        <v>19</v>
      </c>
      <c r="AE19" s="32" t="s">
        <v>18</v>
      </c>
      <c r="AF19" s="32" t="s">
        <v>19</v>
      </c>
      <c r="AG19" s="32" t="s">
        <v>19</v>
      </c>
      <c r="AH19" s="32" t="s">
        <v>19</v>
      </c>
      <c r="AI19" s="32" t="s">
        <v>19</v>
      </c>
      <c r="AJ19" s="32" t="s">
        <v>34</v>
      </c>
      <c r="AK19" s="37"/>
      <c r="AL19" s="126">
        <f t="shared" si="0"/>
        <v>9</v>
      </c>
      <c r="AM19" s="127">
        <f t="shared" si="1"/>
        <v>2</v>
      </c>
      <c r="AN19" s="128">
        <f t="shared" si="2"/>
        <v>0</v>
      </c>
      <c r="AO19" s="127">
        <f t="shared" si="3"/>
        <v>3</v>
      </c>
      <c r="AP19" s="87"/>
      <c r="AQ19" s="86" t="s">
        <v>38</v>
      </c>
      <c r="AV19" s="88"/>
      <c r="AW19" s="88"/>
      <c r="AX19" s="88"/>
    </row>
    <row r="20" spans="1:56" ht="15" customHeight="1">
      <c r="B20" s="90"/>
      <c r="C20" s="26"/>
      <c r="D20" s="27"/>
      <c r="E20" s="27"/>
      <c r="F20" s="28"/>
      <c r="G20" s="110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8"/>
      <c r="AL20" s="123"/>
      <c r="AM20" s="124"/>
      <c r="AN20" s="125"/>
      <c r="AO20" s="124"/>
      <c r="AQ20" s="86"/>
      <c r="AW20" s="88"/>
      <c r="AX20" s="88"/>
    </row>
    <row r="21" spans="1:56" ht="25.5" customHeight="1">
      <c r="A21" s="3">
        <v>9</v>
      </c>
      <c r="B21" s="93" t="s">
        <v>29</v>
      </c>
      <c r="C21" s="26" t="s">
        <v>39</v>
      </c>
      <c r="D21" s="32" t="s">
        <v>19</v>
      </c>
      <c r="E21" s="32" t="s">
        <v>24</v>
      </c>
      <c r="F21" s="37" t="s">
        <v>24</v>
      </c>
      <c r="G21" s="111" t="s">
        <v>18</v>
      </c>
      <c r="H21" s="32" t="s">
        <v>18</v>
      </c>
      <c r="I21" s="32" t="s">
        <v>19</v>
      </c>
      <c r="J21" s="32" t="s">
        <v>34</v>
      </c>
      <c r="K21" s="32" t="s">
        <v>18</v>
      </c>
      <c r="L21" s="32" t="s">
        <v>19</v>
      </c>
      <c r="M21" s="32" t="s">
        <v>19</v>
      </c>
      <c r="N21" s="32" t="s">
        <v>18</v>
      </c>
      <c r="O21" s="32" t="s">
        <v>18</v>
      </c>
      <c r="P21" s="32" t="s">
        <v>19</v>
      </c>
      <c r="Q21" s="32" t="s">
        <v>19</v>
      </c>
      <c r="R21" s="32" t="s">
        <v>24</v>
      </c>
      <c r="S21" s="32" t="s">
        <v>24</v>
      </c>
      <c r="T21" s="32" t="s">
        <v>18</v>
      </c>
      <c r="U21" s="32" t="s">
        <v>19</v>
      </c>
      <c r="V21" s="32" t="s">
        <v>19</v>
      </c>
      <c r="W21" s="32" t="s">
        <v>34</v>
      </c>
      <c r="X21" s="32" t="s">
        <v>24</v>
      </c>
      <c r="Y21" s="32" t="s">
        <v>24</v>
      </c>
      <c r="Z21" s="32" t="s">
        <v>18</v>
      </c>
      <c r="AA21" s="32" t="s">
        <v>19</v>
      </c>
      <c r="AB21" s="32" t="s">
        <v>19</v>
      </c>
      <c r="AC21" s="32" t="s">
        <v>18</v>
      </c>
      <c r="AD21" s="32" t="s">
        <v>19</v>
      </c>
      <c r="AE21" s="32" t="s">
        <v>24</v>
      </c>
      <c r="AF21" s="32" t="s">
        <v>24</v>
      </c>
      <c r="AG21" s="32" t="s">
        <v>18</v>
      </c>
      <c r="AH21" s="32" t="s">
        <v>19</v>
      </c>
      <c r="AI21" s="32" t="s">
        <v>24</v>
      </c>
      <c r="AJ21" s="32" t="s">
        <v>24</v>
      </c>
      <c r="AK21" s="37"/>
      <c r="AL21" s="126">
        <f t="shared" si="0"/>
        <v>9</v>
      </c>
      <c r="AM21" s="127">
        <f t="shared" si="1"/>
        <v>0</v>
      </c>
      <c r="AN21" s="128">
        <f t="shared" si="2"/>
        <v>4</v>
      </c>
      <c r="AO21" s="127">
        <f t="shared" si="3"/>
        <v>2</v>
      </c>
      <c r="AQ21" s="32" t="s">
        <v>40</v>
      </c>
    </row>
    <row r="22" spans="1:56" ht="15" customHeight="1">
      <c r="B22" s="90"/>
      <c r="C22" s="26"/>
      <c r="D22" s="27"/>
      <c r="E22" s="27"/>
      <c r="F22" s="28"/>
      <c r="G22" s="110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8"/>
      <c r="AL22" s="123"/>
      <c r="AM22" s="124"/>
      <c r="AN22" s="125"/>
      <c r="AO22" s="124"/>
      <c r="AQ22" s="32"/>
      <c r="AW22" s="88"/>
      <c r="AX22" s="88"/>
    </row>
    <row r="23" spans="1:56" ht="25.5" customHeight="1">
      <c r="A23" s="3">
        <v>10</v>
      </c>
      <c r="B23" s="47" t="s">
        <v>29</v>
      </c>
      <c r="C23" s="26" t="s">
        <v>41</v>
      </c>
      <c r="D23" s="32" t="s">
        <v>18</v>
      </c>
      <c r="E23" s="32" t="s">
        <v>34</v>
      </c>
      <c r="F23" s="37" t="s">
        <v>24</v>
      </c>
      <c r="G23" s="111" t="s">
        <v>24</v>
      </c>
      <c r="H23" s="32" t="s">
        <v>18</v>
      </c>
      <c r="I23" s="32" t="s">
        <v>18</v>
      </c>
      <c r="J23" s="32" t="s">
        <v>18</v>
      </c>
      <c r="K23" s="32" t="s">
        <v>19</v>
      </c>
      <c r="L23" s="32" t="s">
        <v>34</v>
      </c>
      <c r="M23" s="32" t="s">
        <v>24</v>
      </c>
      <c r="N23" s="32" t="s">
        <v>24</v>
      </c>
      <c r="O23" s="32" t="s">
        <v>18</v>
      </c>
      <c r="P23" s="32" t="s">
        <v>19</v>
      </c>
      <c r="Q23" s="32" t="s">
        <v>19</v>
      </c>
      <c r="R23" s="32" t="s">
        <v>24</v>
      </c>
      <c r="S23" s="32" t="s">
        <v>24</v>
      </c>
      <c r="T23" s="32" t="s">
        <v>18</v>
      </c>
      <c r="U23" s="32" t="s">
        <v>19</v>
      </c>
      <c r="V23" s="32" t="s">
        <v>20</v>
      </c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7"/>
      <c r="AL23" s="126">
        <f t="shared" si="0"/>
        <v>5</v>
      </c>
      <c r="AM23" s="127">
        <f t="shared" si="1"/>
        <v>1</v>
      </c>
      <c r="AN23" s="128">
        <f t="shared" si="2"/>
        <v>2.5</v>
      </c>
      <c r="AO23" s="127">
        <f t="shared" si="3"/>
        <v>1</v>
      </c>
      <c r="AP23" s="88"/>
      <c r="AQ23" s="89" t="s">
        <v>42</v>
      </c>
      <c r="AV23" s="88"/>
      <c r="AW23" s="135"/>
      <c r="AZ23" s="88"/>
      <c r="BA23" s="88"/>
    </row>
    <row r="24" spans="1:56" ht="15" customHeight="1">
      <c r="B24" s="90"/>
      <c r="C24" s="26"/>
      <c r="D24" s="27"/>
      <c r="E24" s="27"/>
      <c r="F24" s="28"/>
      <c r="G24" s="110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8"/>
      <c r="AL24" s="123"/>
      <c r="AM24" s="124"/>
      <c r="AN24" s="125"/>
      <c r="AO24" s="124"/>
      <c r="AQ24" s="89"/>
      <c r="AW24" s="88"/>
      <c r="AX24" s="88"/>
    </row>
    <row r="25" spans="1:56" ht="25.5" customHeight="1">
      <c r="A25" s="3">
        <v>11</v>
      </c>
      <c r="B25" s="47" t="s">
        <v>29</v>
      </c>
      <c r="C25" s="26" t="s">
        <v>43</v>
      </c>
      <c r="D25" s="32"/>
      <c r="E25" s="32" t="s">
        <v>24</v>
      </c>
      <c r="F25" s="37" t="s">
        <v>24</v>
      </c>
      <c r="G25" s="111" t="s">
        <v>24</v>
      </c>
      <c r="H25" s="32" t="s">
        <v>24</v>
      </c>
      <c r="I25" s="32" t="s">
        <v>18</v>
      </c>
      <c r="J25" s="32" t="s">
        <v>18</v>
      </c>
      <c r="K25" s="32" t="s">
        <v>19</v>
      </c>
      <c r="L25" s="32" t="s">
        <v>24</v>
      </c>
      <c r="M25" s="32" t="s">
        <v>24</v>
      </c>
      <c r="N25" s="32" t="s">
        <v>18</v>
      </c>
      <c r="O25" s="32" t="s">
        <v>19</v>
      </c>
      <c r="P25" s="32" t="s">
        <v>19</v>
      </c>
      <c r="Q25" s="32" t="s">
        <v>18</v>
      </c>
      <c r="R25" s="32" t="s">
        <v>19</v>
      </c>
      <c r="S25" s="32" t="s">
        <v>19</v>
      </c>
      <c r="T25" s="32" t="s">
        <v>34</v>
      </c>
      <c r="U25" s="32" t="s">
        <v>24</v>
      </c>
      <c r="V25" s="32" t="s">
        <v>24</v>
      </c>
      <c r="W25" s="32" t="s">
        <v>18</v>
      </c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7"/>
      <c r="AL25" s="126">
        <f t="shared" si="0"/>
        <v>5</v>
      </c>
      <c r="AM25" s="127">
        <f t="shared" si="1"/>
        <v>0</v>
      </c>
      <c r="AN25" s="128">
        <f t="shared" si="2"/>
        <v>3</v>
      </c>
      <c r="AO25" s="127">
        <f t="shared" si="3"/>
        <v>1</v>
      </c>
      <c r="AP25" s="88"/>
      <c r="AQ25" s="104" t="s">
        <v>44</v>
      </c>
      <c r="AV25" s="88"/>
      <c r="AW25" s="135"/>
      <c r="AZ25" s="88"/>
      <c r="BA25" s="88"/>
    </row>
    <row r="26" spans="1:56" ht="15" customHeight="1">
      <c r="B26" s="90"/>
      <c r="C26" s="26"/>
      <c r="D26" s="27"/>
      <c r="E26" s="27"/>
      <c r="F26" s="28"/>
      <c r="G26" s="110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8"/>
      <c r="AL26" s="123"/>
      <c r="AM26" s="124"/>
      <c r="AN26" s="125"/>
      <c r="AO26" s="124"/>
      <c r="AW26" s="88"/>
      <c r="AX26" s="88"/>
    </row>
    <row r="27" spans="1:56" ht="25.5" customHeight="1">
      <c r="A27" s="3">
        <v>12</v>
      </c>
      <c r="B27" s="47" t="s">
        <v>29</v>
      </c>
      <c r="C27" s="26" t="s">
        <v>45</v>
      </c>
      <c r="D27" s="32" t="s">
        <v>24</v>
      </c>
      <c r="E27" s="32" t="s">
        <v>18</v>
      </c>
      <c r="F27" s="37" t="s">
        <v>40</v>
      </c>
      <c r="G27" s="111" t="s">
        <v>40</v>
      </c>
      <c r="H27" s="32" t="s">
        <v>40</v>
      </c>
      <c r="I27" s="32" t="s">
        <v>19</v>
      </c>
      <c r="J27" s="32" t="s">
        <v>24</v>
      </c>
      <c r="K27" s="32" t="s">
        <v>24</v>
      </c>
      <c r="L27" s="32" t="s">
        <v>18</v>
      </c>
      <c r="M27" s="32" t="s">
        <v>40</v>
      </c>
      <c r="N27" s="32" t="s">
        <v>40</v>
      </c>
      <c r="O27" s="32" t="s">
        <v>24</v>
      </c>
      <c r="P27" s="32" t="s">
        <v>24</v>
      </c>
      <c r="Q27" s="32" t="s">
        <v>18</v>
      </c>
      <c r="R27" s="32" t="s">
        <v>18</v>
      </c>
      <c r="S27" s="32" t="s">
        <v>19</v>
      </c>
      <c r="T27" s="32" t="s">
        <v>40</v>
      </c>
      <c r="U27" s="32" t="s">
        <v>18</v>
      </c>
      <c r="V27" s="32" t="s">
        <v>18</v>
      </c>
      <c r="W27" s="32" t="s">
        <v>18</v>
      </c>
      <c r="X27" s="32" t="s">
        <v>20</v>
      </c>
      <c r="Y27" s="32" t="s">
        <v>19</v>
      </c>
      <c r="Z27" s="32" t="s">
        <v>34</v>
      </c>
      <c r="AA27" s="32" t="s">
        <v>24</v>
      </c>
      <c r="AB27" s="32" t="s">
        <v>24</v>
      </c>
      <c r="AC27" s="32" t="s">
        <v>18</v>
      </c>
      <c r="AD27" s="32" t="s">
        <v>19</v>
      </c>
      <c r="AE27" s="32" t="s">
        <v>19</v>
      </c>
      <c r="AF27" s="32" t="s">
        <v>24</v>
      </c>
      <c r="AG27" s="32" t="s">
        <v>24</v>
      </c>
      <c r="AH27" s="32" t="s">
        <v>18</v>
      </c>
      <c r="AI27" s="32" t="s">
        <v>18</v>
      </c>
      <c r="AJ27" s="32" t="s">
        <v>40</v>
      </c>
      <c r="AK27" s="37"/>
      <c r="AL27" s="126">
        <f t="shared" si="0"/>
        <v>9</v>
      </c>
      <c r="AM27" s="127">
        <f t="shared" si="1"/>
        <v>1</v>
      </c>
      <c r="AN27" s="128">
        <f t="shared" si="2"/>
        <v>4</v>
      </c>
      <c r="AO27" s="127">
        <f t="shared" si="3"/>
        <v>1</v>
      </c>
      <c r="AP27" s="133"/>
      <c r="AQ27" s="105" t="s">
        <v>46</v>
      </c>
      <c r="AV27" s="88"/>
      <c r="AW27" s="88"/>
      <c r="BD27" s="88"/>
    </row>
    <row r="28" spans="1:56" ht="15" customHeight="1">
      <c r="B28" s="90"/>
      <c r="C28" s="26"/>
      <c r="D28" s="27"/>
      <c r="E28" s="27"/>
      <c r="F28" s="28"/>
      <c r="G28" s="11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8"/>
      <c r="AL28" s="123"/>
      <c r="AM28" s="124"/>
      <c r="AN28" s="125"/>
      <c r="AO28" s="124"/>
      <c r="AW28" s="88"/>
      <c r="AX28" s="88"/>
    </row>
    <row r="29" spans="1:56" ht="25.5" customHeight="1">
      <c r="A29" s="3">
        <v>13</v>
      </c>
      <c r="B29" s="47" t="s">
        <v>29</v>
      </c>
      <c r="C29" s="26" t="s">
        <v>47</v>
      </c>
      <c r="D29" s="32" t="s">
        <v>24</v>
      </c>
      <c r="E29" s="32" t="s">
        <v>18</v>
      </c>
      <c r="F29" s="37" t="s">
        <v>19</v>
      </c>
      <c r="G29" s="111" t="s">
        <v>19</v>
      </c>
      <c r="H29" s="32" t="s">
        <v>19</v>
      </c>
      <c r="I29" s="32" t="s">
        <v>24</v>
      </c>
      <c r="J29" s="32" t="s">
        <v>24</v>
      </c>
      <c r="K29" s="32" t="s">
        <v>18</v>
      </c>
      <c r="L29" s="32" t="s">
        <v>18</v>
      </c>
      <c r="M29" s="32" t="s">
        <v>19</v>
      </c>
      <c r="N29" s="32" t="s">
        <v>19</v>
      </c>
      <c r="O29" s="32" t="s">
        <v>18</v>
      </c>
      <c r="P29" s="32" t="s">
        <v>19</v>
      </c>
      <c r="Q29" s="32" t="s">
        <v>19</v>
      </c>
      <c r="R29" s="32" t="s">
        <v>19</v>
      </c>
      <c r="S29" s="32" t="s">
        <v>18</v>
      </c>
      <c r="T29" s="32" t="s">
        <v>18</v>
      </c>
      <c r="U29" s="32" t="s">
        <v>18</v>
      </c>
      <c r="V29" s="32" t="s">
        <v>19</v>
      </c>
      <c r="W29" s="32" t="s">
        <v>19</v>
      </c>
      <c r="X29" s="32" t="s">
        <v>34</v>
      </c>
      <c r="Y29" s="32" t="s">
        <v>24</v>
      </c>
      <c r="Z29" s="32" t="s">
        <v>24</v>
      </c>
      <c r="AA29" s="32" t="s">
        <v>18</v>
      </c>
      <c r="AB29" s="32" t="s">
        <v>19</v>
      </c>
      <c r="AC29" s="32" t="s">
        <v>34</v>
      </c>
      <c r="AD29" s="32" t="s">
        <v>24</v>
      </c>
      <c r="AE29" s="32" t="s">
        <v>24</v>
      </c>
      <c r="AF29" s="32" t="s">
        <v>18</v>
      </c>
      <c r="AG29" s="32" t="s">
        <v>18</v>
      </c>
      <c r="AH29" s="32" t="s">
        <v>19</v>
      </c>
      <c r="AI29" s="32" t="s">
        <v>24</v>
      </c>
      <c r="AJ29" s="32" t="s">
        <v>24</v>
      </c>
      <c r="AK29" s="37"/>
      <c r="AL29" s="126">
        <f t="shared" si="0"/>
        <v>9</v>
      </c>
      <c r="AM29" s="127">
        <f t="shared" si="1"/>
        <v>0</v>
      </c>
      <c r="AN29" s="128">
        <f t="shared" si="2"/>
        <v>4</v>
      </c>
      <c r="AO29" s="127">
        <f t="shared" si="3"/>
        <v>2</v>
      </c>
      <c r="AQ29" s="32" t="s">
        <v>31</v>
      </c>
    </row>
    <row r="30" spans="1:56" ht="15" customHeight="1">
      <c r="B30" s="90"/>
      <c r="C30" s="26"/>
      <c r="D30" s="27"/>
      <c r="E30" s="27"/>
      <c r="F30" s="28"/>
      <c r="G30" s="110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8"/>
      <c r="AL30" s="123"/>
      <c r="AM30" s="124"/>
      <c r="AN30" s="125"/>
      <c r="AO30" s="124"/>
      <c r="AW30" s="88"/>
      <c r="AX30" s="88"/>
    </row>
    <row r="31" spans="1:56" ht="25.5" customHeight="1">
      <c r="A31" s="3">
        <v>14</v>
      </c>
      <c r="B31" s="98" t="s">
        <v>48</v>
      </c>
      <c r="C31" s="26" t="s">
        <v>49</v>
      </c>
      <c r="D31" s="32" t="s">
        <v>19</v>
      </c>
      <c r="E31" s="32" t="s">
        <v>19</v>
      </c>
      <c r="F31" s="37" t="s">
        <v>24</v>
      </c>
      <c r="G31" s="111" t="s">
        <v>24</v>
      </c>
      <c r="H31" s="32" t="s">
        <v>18</v>
      </c>
      <c r="I31" s="32" t="s">
        <v>34</v>
      </c>
      <c r="J31" s="32" t="s">
        <v>18</v>
      </c>
      <c r="K31" s="32" t="s">
        <v>19</v>
      </c>
      <c r="L31" s="32" t="s">
        <v>24</v>
      </c>
      <c r="M31" s="32" t="s">
        <v>24</v>
      </c>
      <c r="N31" s="32" t="s">
        <v>18</v>
      </c>
      <c r="O31" s="32" t="s">
        <v>18</v>
      </c>
      <c r="P31" s="32" t="s">
        <v>19</v>
      </c>
      <c r="Q31" s="32" t="s">
        <v>18</v>
      </c>
      <c r="R31" s="32" t="s">
        <v>19</v>
      </c>
      <c r="S31" s="32" t="s">
        <v>19</v>
      </c>
      <c r="T31" s="32" t="s">
        <v>24</v>
      </c>
      <c r="U31" s="32" t="s">
        <v>24</v>
      </c>
      <c r="V31" s="32" t="s">
        <v>18</v>
      </c>
      <c r="W31" s="32" t="s">
        <v>19</v>
      </c>
      <c r="X31" s="32" t="s">
        <v>18</v>
      </c>
      <c r="Y31" s="32" t="s">
        <v>19</v>
      </c>
      <c r="Z31" s="32" t="s">
        <v>19</v>
      </c>
      <c r="AA31" s="32" t="s">
        <v>34</v>
      </c>
      <c r="AB31" s="32" t="s">
        <v>24</v>
      </c>
      <c r="AC31" s="32" t="s">
        <v>24</v>
      </c>
      <c r="AD31" s="32" t="s">
        <v>18</v>
      </c>
      <c r="AE31" s="32" t="s">
        <v>19</v>
      </c>
      <c r="AF31" s="32" t="s">
        <v>19</v>
      </c>
      <c r="AG31" s="32" t="s">
        <v>19</v>
      </c>
      <c r="AH31" s="32" t="s">
        <v>34</v>
      </c>
      <c r="AI31" s="32" t="s">
        <v>18</v>
      </c>
      <c r="AJ31" s="32" t="s">
        <v>19</v>
      </c>
      <c r="AK31" s="37"/>
      <c r="AL31" s="126">
        <f t="shared" si="0"/>
        <v>9</v>
      </c>
      <c r="AM31" s="127">
        <f t="shared" si="1"/>
        <v>0</v>
      </c>
      <c r="AN31" s="128">
        <f t="shared" si="2"/>
        <v>3.5</v>
      </c>
      <c r="AO31" s="127">
        <f t="shared" si="3"/>
        <v>3</v>
      </c>
    </row>
    <row r="32" spans="1:56" ht="15" customHeight="1">
      <c r="B32" s="90"/>
      <c r="C32" s="26"/>
      <c r="D32" s="27"/>
      <c r="E32" s="27"/>
      <c r="F32" s="28"/>
      <c r="G32" s="11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8"/>
      <c r="AL32" s="123"/>
      <c r="AM32" s="124"/>
      <c r="AN32" s="125"/>
      <c r="AO32" s="124"/>
      <c r="AW32" s="88"/>
      <c r="AX32" s="88"/>
    </row>
    <row r="33" spans="1:51" ht="25.5" customHeight="1">
      <c r="A33" s="3">
        <v>15</v>
      </c>
      <c r="B33" s="98" t="s">
        <v>32</v>
      </c>
      <c r="C33" s="26" t="s">
        <v>50</v>
      </c>
      <c r="D33" s="32" t="s">
        <v>18</v>
      </c>
      <c r="E33" s="32" t="s">
        <v>18</v>
      </c>
      <c r="F33" s="37" t="s">
        <v>19</v>
      </c>
      <c r="G33" s="111" t="s">
        <v>19</v>
      </c>
      <c r="H33" s="32" t="s">
        <v>24</v>
      </c>
      <c r="I33" s="32" t="s">
        <v>24</v>
      </c>
      <c r="J33" s="32" t="s">
        <v>18</v>
      </c>
      <c r="K33" s="32" t="s">
        <v>18</v>
      </c>
      <c r="L33" s="32" t="s">
        <v>19</v>
      </c>
      <c r="M33" s="32" t="s">
        <v>18</v>
      </c>
      <c r="N33" s="32" t="s">
        <v>19</v>
      </c>
      <c r="O33" s="32" t="s">
        <v>19</v>
      </c>
      <c r="P33" s="32" t="s">
        <v>24</v>
      </c>
      <c r="Q33" s="32" t="s">
        <v>24</v>
      </c>
      <c r="R33" s="32" t="s">
        <v>18</v>
      </c>
      <c r="S33" s="32" t="s">
        <v>19</v>
      </c>
      <c r="T33" s="32" t="s">
        <v>19</v>
      </c>
      <c r="U33" s="32" t="s">
        <v>19</v>
      </c>
      <c r="V33" s="32" t="s">
        <v>24</v>
      </c>
      <c r="W33" s="32" t="s">
        <v>24</v>
      </c>
      <c r="X33" s="32" t="s">
        <v>18</v>
      </c>
      <c r="Y33" s="32" t="s">
        <v>18</v>
      </c>
      <c r="Z33" s="32" t="s">
        <v>19</v>
      </c>
      <c r="AA33" s="32" t="s">
        <v>18</v>
      </c>
      <c r="AB33" s="32" t="s">
        <v>19</v>
      </c>
      <c r="AC33" s="32" t="s">
        <v>24</v>
      </c>
      <c r="AD33" s="32" t="s">
        <v>24</v>
      </c>
      <c r="AE33" s="32" t="s">
        <v>18</v>
      </c>
      <c r="AF33" s="32" t="s">
        <v>18</v>
      </c>
      <c r="AG33" s="32" t="s">
        <v>19</v>
      </c>
      <c r="AH33" s="32" t="s">
        <v>19</v>
      </c>
      <c r="AI33" s="32" t="s">
        <v>19</v>
      </c>
      <c r="AJ33" s="32" t="s">
        <v>24</v>
      </c>
      <c r="AK33" s="37"/>
      <c r="AL33" s="126">
        <f t="shared" si="0"/>
        <v>9</v>
      </c>
      <c r="AM33" s="127">
        <f t="shared" si="1"/>
        <v>0</v>
      </c>
      <c r="AN33" s="128">
        <f t="shared" si="2"/>
        <v>4.5</v>
      </c>
      <c r="AO33" s="127">
        <f t="shared" si="3"/>
        <v>0</v>
      </c>
    </row>
    <row r="34" spans="1:51" ht="15" customHeight="1">
      <c r="B34" s="90"/>
      <c r="C34" s="26"/>
      <c r="D34" s="27"/>
      <c r="E34" s="27"/>
      <c r="F34" s="28"/>
      <c r="G34" s="110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8"/>
      <c r="AL34" s="123"/>
      <c r="AM34" s="124"/>
      <c r="AN34" s="125"/>
      <c r="AO34" s="124"/>
      <c r="AQ34" s="88"/>
      <c r="AW34" s="88"/>
      <c r="AX34" s="88"/>
    </row>
    <row r="35" spans="1:51" ht="25.5" customHeight="1">
      <c r="A35" s="3">
        <v>16</v>
      </c>
      <c r="B35" s="47" t="s">
        <v>29</v>
      </c>
      <c r="C35" s="26" t="s">
        <v>51</v>
      </c>
      <c r="D35" s="32" t="s">
        <v>20</v>
      </c>
      <c r="E35" s="32" t="s">
        <v>18</v>
      </c>
      <c r="F35" s="37" t="s">
        <v>18</v>
      </c>
      <c r="G35" s="111" t="s">
        <v>18</v>
      </c>
      <c r="H35" s="32" t="s">
        <v>19</v>
      </c>
      <c r="I35" s="32" t="s">
        <v>19</v>
      </c>
      <c r="J35" s="32" t="s">
        <v>24</v>
      </c>
      <c r="K35" s="32" t="s">
        <v>24</v>
      </c>
      <c r="L35" s="32" t="s">
        <v>18</v>
      </c>
      <c r="M35" s="32" t="s">
        <v>19</v>
      </c>
      <c r="N35" s="32" t="s">
        <v>19</v>
      </c>
      <c r="O35" s="32" t="s">
        <v>19</v>
      </c>
      <c r="P35" s="32" t="s">
        <v>18</v>
      </c>
      <c r="Q35" s="32" t="s">
        <v>18</v>
      </c>
      <c r="R35" s="32" t="s">
        <v>20</v>
      </c>
      <c r="S35" s="32" t="s">
        <v>18</v>
      </c>
      <c r="T35" s="32" t="s">
        <v>19</v>
      </c>
      <c r="U35" s="32" t="s">
        <v>19</v>
      </c>
      <c r="V35" s="32" t="s">
        <v>24</v>
      </c>
      <c r="W35" s="32" t="s">
        <v>24</v>
      </c>
      <c r="X35" s="32" t="s">
        <v>18</v>
      </c>
      <c r="Y35" s="32" t="s">
        <v>19</v>
      </c>
      <c r="Z35" s="32" t="s">
        <v>24</v>
      </c>
      <c r="AA35" s="32" t="s">
        <v>24</v>
      </c>
      <c r="AB35" s="32" t="s">
        <v>18</v>
      </c>
      <c r="AC35" s="32" t="s">
        <v>19</v>
      </c>
      <c r="AD35" s="32" t="s">
        <v>34</v>
      </c>
      <c r="AE35" s="32" t="s">
        <v>18</v>
      </c>
      <c r="AF35" s="32" t="s">
        <v>34</v>
      </c>
      <c r="AG35" s="32" t="s">
        <v>18</v>
      </c>
      <c r="AH35" s="32" t="s">
        <v>19</v>
      </c>
      <c r="AI35" s="32" t="s">
        <v>19</v>
      </c>
      <c r="AJ35" s="32" t="s">
        <v>24</v>
      </c>
      <c r="AK35" s="37"/>
      <c r="AL35" s="126">
        <f t="shared" si="0"/>
        <v>9</v>
      </c>
      <c r="AM35" s="127">
        <f t="shared" si="1"/>
        <v>1</v>
      </c>
      <c r="AN35" s="128">
        <f t="shared" si="2"/>
        <v>3.5</v>
      </c>
      <c r="AO35" s="127">
        <f t="shared" si="3"/>
        <v>2</v>
      </c>
    </row>
    <row r="36" spans="1:51" ht="15" customHeight="1">
      <c r="B36" s="90"/>
      <c r="C36" s="26"/>
      <c r="D36" s="27"/>
      <c r="E36" s="27"/>
      <c r="F36" s="28"/>
      <c r="G36" s="110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8"/>
      <c r="AL36" s="123"/>
      <c r="AM36" s="124"/>
      <c r="AN36" s="125"/>
      <c r="AO36" s="124"/>
      <c r="AQ36" s="88"/>
      <c r="AW36" s="88"/>
      <c r="AX36" s="88"/>
    </row>
    <row r="37" spans="1:51" ht="25.5" customHeight="1">
      <c r="A37" s="3">
        <v>17</v>
      </c>
      <c r="B37" s="47" t="s">
        <v>29</v>
      </c>
      <c r="C37" s="26" t="s">
        <v>52</v>
      </c>
      <c r="D37" s="32" t="s">
        <v>24</v>
      </c>
      <c r="E37" s="32" t="s">
        <v>24</v>
      </c>
      <c r="F37" s="37" t="s">
        <v>18</v>
      </c>
      <c r="G37" s="111" t="s">
        <v>34</v>
      </c>
      <c r="H37" s="32" t="s">
        <v>34</v>
      </c>
      <c r="I37" s="32" t="s">
        <v>18</v>
      </c>
      <c r="J37" s="32" t="s">
        <v>19</v>
      </c>
      <c r="K37" s="32" t="s">
        <v>24</v>
      </c>
      <c r="L37" s="32" t="s">
        <v>24</v>
      </c>
      <c r="M37" s="32" t="s">
        <v>18</v>
      </c>
      <c r="N37" s="32" t="s">
        <v>19</v>
      </c>
      <c r="O37" s="32" t="s">
        <v>19</v>
      </c>
      <c r="P37" s="32" t="s">
        <v>19</v>
      </c>
      <c r="Q37" s="32" t="s">
        <v>24</v>
      </c>
      <c r="R37" s="32" t="s">
        <v>24</v>
      </c>
      <c r="S37" s="32" t="s">
        <v>18</v>
      </c>
      <c r="T37" s="32" t="s">
        <v>18</v>
      </c>
      <c r="U37" s="32" t="s">
        <v>18</v>
      </c>
      <c r="V37" s="32" t="s">
        <v>19</v>
      </c>
      <c r="W37" s="32" t="s">
        <v>24</v>
      </c>
      <c r="X37" s="32" t="s">
        <v>24</v>
      </c>
      <c r="Y37" s="32" t="s">
        <v>18</v>
      </c>
      <c r="Z37" s="32" t="s">
        <v>19</v>
      </c>
      <c r="AA37" s="32" t="s">
        <v>19</v>
      </c>
      <c r="AB37" s="32" t="s">
        <v>19</v>
      </c>
      <c r="AC37" s="32" t="s">
        <v>18</v>
      </c>
      <c r="AD37" s="32" t="s">
        <v>18</v>
      </c>
      <c r="AE37" s="32" t="s">
        <v>19</v>
      </c>
      <c r="AF37" s="32" t="s">
        <v>24</v>
      </c>
      <c r="AG37" s="32" t="s">
        <v>24</v>
      </c>
      <c r="AH37" s="32" t="s">
        <v>18</v>
      </c>
      <c r="AI37" s="32" t="s">
        <v>19</v>
      </c>
      <c r="AJ37" s="32" t="s">
        <v>19</v>
      </c>
      <c r="AK37" s="37"/>
      <c r="AL37" s="126">
        <f t="shared" si="0"/>
        <v>9</v>
      </c>
      <c r="AM37" s="127">
        <f t="shared" si="1"/>
        <v>0</v>
      </c>
      <c r="AN37" s="128">
        <f t="shared" si="2"/>
        <v>4</v>
      </c>
      <c r="AO37" s="127">
        <f t="shared" si="3"/>
        <v>2</v>
      </c>
      <c r="AP37" s="134"/>
      <c r="AQ37" s="88"/>
      <c r="AV37" s="88"/>
      <c r="AW37" s="88"/>
      <c r="AX37" s="88"/>
      <c r="AY37" s="88"/>
    </row>
    <row r="38" spans="1:51" ht="15" customHeight="1">
      <c r="B38" s="90"/>
      <c r="C38" s="26"/>
      <c r="D38" s="27"/>
      <c r="E38" s="27"/>
      <c r="F38" s="28"/>
      <c r="G38" s="11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8"/>
      <c r="AL38" s="123"/>
      <c r="AM38" s="124"/>
      <c r="AN38" s="125"/>
      <c r="AO38" s="124"/>
      <c r="AW38" s="88"/>
      <c r="AX38" s="88"/>
    </row>
    <row r="39" spans="1:51" ht="25.5" customHeight="1">
      <c r="A39" s="3">
        <v>18</v>
      </c>
      <c r="B39" s="47" t="s">
        <v>29</v>
      </c>
      <c r="C39" s="26" t="s">
        <v>53</v>
      </c>
      <c r="D39" s="32" t="s">
        <v>34</v>
      </c>
      <c r="E39" s="32" t="s">
        <v>18</v>
      </c>
      <c r="F39" s="37" t="s">
        <v>19</v>
      </c>
      <c r="G39" s="111" t="s">
        <v>24</v>
      </c>
      <c r="H39" s="32" t="s">
        <v>24</v>
      </c>
      <c r="I39" s="32" t="s">
        <v>18</v>
      </c>
      <c r="J39" s="32" t="s">
        <v>19</v>
      </c>
      <c r="K39" s="32" t="s">
        <v>34</v>
      </c>
      <c r="L39" s="32" t="s">
        <v>18</v>
      </c>
      <c r="M39" s="32" t="s">
        <v>24</v>
      </c>
      <c r="N39" s="32" t="s">
        <v>24</v>
      </c>
      <c r="O39" s="32" t="s">
        <v>18</v>
      </c>
      <c r="P39" s="32" t="s">
        <v>18</v>
      </c>
      <c r="Q39" s="32" t="s">
        <v>19</v>
      </c>
      <c r="R39" s="32" t="s">
        <v>19</v>
      </c>
      <c r="S39" s="32" t="s">
        <v>24</v>
      </c>
      <c r="T39" s="32" t="s">
        <v>24</v>
      </c>
      <c r="U39" s="32" t="s">
        <v>18</v>
      </c>
      <c r="V39" s="32" t="s">
        <v>19</v>
      </c>
      <c r="W39" s="32" t="s">
        <v>19</v>
      </c>
      <c r="X39" s="32" t="s">
        <v>19</v>
      </c>
      <c r="Y39" s="32" t="s">
        <v>34</v>
      </c>
      <c r="Z39" s="32" t="s">
        <v>18</v>
      </c>
      <c r="AA39" s="32" t="s">
        <v>19</v>
      </c>
      <c r="AB39" s="32" t="s">
        <v>19</v>
      </c>
      <c r="AC39" s="32" t="s">
        <v>18</v>
      </c>
      <c r="AD39" s="32" t="s">
        <v>19</v>
      </c>
      <c r="AE39" s="32" t="s">
        <v>18</v>
      </c>
      <c r="AF39" s="32" t="s">
        <v>19</v>
      </c>
      <c r="AG39" s="32" t="s">
        <v>19</v>
      </c>
      <c r="AH39" s="32" t="s">
        <v>24</v>
      </c>
      <c r="AI39" s="32" t="s">
        <v>24</v>
      </c>
      <c r="AJ39" s="32" t="s">
        <v>18</v>
      </c>
      <c r="AK39" s="37"/>
      <c r="AL39" s="126">
        <f t="shared" si="0"/>
        <v>9</v>
      </c>
      <c r="AM39" s="127">
        <f t="shared" si="1"/>
        <v>0</v>
      </c>
      <c r="AN39" s="128">
        <f t="shared" si="2"/>
        <v>4</v>
      </c>
      <c r="AO39" s="127">
        <f t="shared" si="3"/>
        <v>2</v>
      </c>
    </row>
    <row r="40" spans="1:51" ht="15" customHeight="1">
      <c r="B40" s="90"/>
      <c r="C40" s="26"/>
      <c r="D40" s="27"/>
      <c r="E40" s="27"/>
      <c r="F40" s="28"/>
      <c r="G40" s="110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8"/>
      <c r="AL40" s="123"/>
      <c r="AM40" s="124"/>
      <c r="AN40" s="125"/>
      <c r="AO40" s="124"/>
      <c r="AW40" s="88"/>
      <c r="AX40" s="88"/>
    </row>
    <row r="41" spans="1:51" ht="25.5" customHeight="1">
      <c r="A41" s="3">
        <v>19</v>
      </c>
      <c r="B41" s="47"/>
      <c r="C41" s="26" t="s">
        <v>54</v>
      </c>
      <c r="D41" s="32" t="s">
        <v>18</v>
      </c>
      <c r="E41" s="32" t="s">
        <v>19</v>
      </c>
      <c r="F41" s="37" t="s">
        <v>19</v>
      </c>
      <c r="G41" s="111" t="s">
        <v>18</v>
      </c>
      <c r="H41" s="32" t="s">
        <v>19</v>
      </c>
      <c r="I41" s="32" t="s">
        <v>19</v>
      </c>
      <c r="J41" s="32" t="s">
        <v>19</v>
      </c>
      <c r="K41" s="32" t="s">
        <v>19</v>
      </c>
      <c r="L41" s="32" t="s">
        <v>18</v>
      </c>
      <c r="M41" s="32" t="s">
        <v>19</v>
      </c>
      <c r="N41" s="32" t="s">
        <v>34</v>
      </c>
      <c r="O41" s="32" t="s">
        <v>24</v>
      </c>
      <c r="P41" s="32" t="s">
        <v>24</v>
      </c>
      <c r="Q41" s="32" t="s">
        <v>18</v>
      </c>
      <c r="R41" s="32" t="s">
        <v>19</v>
      </c>
      <c r="S41" s="32" t="s">
        <v>34</v>
      </c>
      <c r="T41" s="32" t="s">
        <v>24</v>
      </c>
      <c r="U41" s="32" t="s">
        <v>24</v>
      </c>
      <c r="V41" s="32" t="s">
        <v>18</v>
      </c>
      <c r="W41" s="32" t="s">
        <v>19</v>
      </c>
      <c r="X41" s="32" t="s">
        <v>18</v>
      </c>
      <c r="Y41" s="32" t="s">
        <v>18</v>
      </c>
      <c r="Z41" s="32" t="s">
        <v>18</v>
      </c>
      <c r="AA41" s="32" t="s">
        <v>19</v>
      </c>
      <c r="AB41" s="32" t="s">
        <v>24</v>
      </c>
      <c r="AC41" s="32" t="s">
        <v>24</v>
      </c>
      <c r="AD41" s="32" t="s">
        <v>18</v>
      </c>
      <c r="AE41" s="32" t="s">
        <v>19</v>
      </c>
      <c r="AF41" s="32" t="s">
        <v>18</v>
      </c>
      <c r="AG41" s="32" t="s">
        <v>19</v>
      </c>
      <c r="AH41" s="32" t="s">
        <v>19</v>
      </c>
      <c r="AI41" s="32" t="s">
        <v>19</v>
      </c>
      <c r="AJ41" s="32" t="s">
        <v>19</v>
      </c>
      <c r="AK41" s="37"/>
      <c r="AL41" s="126">
        <f t="shared" si="0"/>
        <v>9</v>
      </c>
      <c r="AM41" s="127">
        <f t="shared" si="1"/>
        <v>0</v>
      </c>
      <c r="AN41" s="128">
        <f t="shared" si="2"/>
        <v>3</v>
      </c>
      <c r="AO41" s="127">
        <f t="shared" si="3"/>
        <v>2</v>
      </c>
      <c r="AW41" s="135"/>
    </row>
    <row r="42" spans="1:51" ht="15" customHeight="1">
      <c r="B42" s="90"/>
      <c r="C42" s="26"/>
      <c r="D42" s="27"/>
      <c r="E42" s="27"/>
      <c r="F42" s="28"/>
      <c r="G42" s="110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8"/>
      <c r="AL42" s="123"/>
      <c r="AM42" s="124"/>
      <c r="AN42" s="125"/>
      <c r="AO42" s="124"/>
      <c r="AW42" s="88"/>
      <c r="AX42" s="88"/>
    </row>
    <row r="43" spans="1:51" ht="25.5" customHeight="1">
      <c r="A43" s="3">
        <v>20</v>
      </c>
      <c r="B43" s="47"/>
      <c r="C43" s="26" t="s">
        <v>55</v>
      </c>
      <c r="D43" s="32" t="s">
        <v>18</v>
      </c>
      <c r="E43" s="32" t="s">
        <v>19</v>
      </c>
      <c r="F43" s="37" t="s">
        <v>19</v>
      </c>
      <c r="G43" s="111" t="s">
        <v>19</v>
      </c>
      <c r="H43" s="32" t="s">
        <v>19</v>
      </c>
      <c r="I43" s="32" t="s">
        <v>18</v>
      </c>
      <c r="J43" s="32" t="s">
        <v>18</v>
      </c>
      <c r="K43" s="32" t="s">
        <v>18</v>
      </c>
      <c r="L43" s="32" t="s">
        <v>19</v>
      </c>
      <c r="M43" s="32" t="s">
        <v>19</v>
      </c>
      <c r="N43" s="32" t="s">
        <v>19</v>
      </c>
      <c r="O43" s="32" t="s">
        <v>19</v>
      </c>
      <c r="P43" s="32" t="s">
        <v>34</v>
      </c>
      <c r="Q43" s="32" t="s">
        <v>18</v>
      </c>
      <c r="R43" s="32" t="s">
        <v>18</v>
      </c>
      <c r="S43" s="32" t="s">
        <v>19</v>
      </c>
      <c r="T43" s="32" t="s">
        <v>19</v>
      </c>
      <c r="U43" s="32" t="s">
        <v>34</v>
      </c>
      <c r="V43" s="32" t="s">
        <v>18</v>
      </c>
      <c r="W43" s="32" t="s">
        <v>19</v>
      </c>
      <c r="X43" s="32" t="s">
        <v>24</v>
      </c>
      <c r="Y43" s="32" t="s">
        <v>24</v>
      </c>
      <c r="Z43" s="32" t="s">
        <v>18</v>
      </c>
      <c r="AA43" s="32" t="s">
        <v>19</v>
      </c>
      <c r="AB43" s="32" t="s">
        <v>19</v>
      </c>
      <c r="AC43" s="32" t="s">
        <v>24</v>
      </c>
      <c r="AD43" s="32" t="s">
        <v>24</v>
      </c>
      <c r="AE43" s="32" t="s">
        <v>18</v>
      </c>
      <c r="AF43" s="32" t="s">
        <v>19</v>
      </c>
      <c r="AG43" s="32" t="s">
        <v>24</v>
      </c>
      <c r="AH43" s="32" t="s">
        <v>24</v>
      </c>
      <c r="AI43" s="32" t="s">
        <v>18</v>
      </c>
      <c r="AJ43" s="32" t="s">
        <v>19</v>
      </c>
      <c r="AK43" s="37"/>
      <c r="AL43" s="126">
        <f t="shared" si="0"/>
        <v>9</v>
      </c>
      <c r="AM43" s="127">
        <f t="shared" si="1"/>
        <v>0</v>
      </c>
      <c r="AN43" s="128">
        <f t="shared" si="2"/>
        <v>3</v>
      </c>
      <c r="AO43" s="127">
        <f t="shared" si="3"/>
        <v>2</v>
      </c>
    </row>
    <row r="44" spans="1:51" ht="15" customHeight="1">
      <c r="B44" s="90"/>
      <c r="C44" s="26"/>
      <c r="D44" s="27"/>
      <c r="E44" s="27"/>
      <c r="F44" s="28"/>
      <c r="G44" s="110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8"/>
      <c r="AL44" s="123"/>
      <c r="AM44" s="124"/>
      <c r="AN44" s="125"/>
      <c r="AO44" s="124"/>
      <c r="AW44" s="88"/>
      <c r="AX44" s="88"/>
    </row>
    <row r="45" spans="1:51" ht="25.5" customHeight="1">
      <c r="B45" s="98" t="s">
        <v>56</v>
      </c>
      <c r="C45" s="26" t="s">
        <v>57</v>
      </c>
      <c r="D45" s="32" t="s">
        <v>18</v>
      </c>
      <c r="E45" s="32" t="s">
        <v>19</v>
      </c>
      <c r="F45" s="37" t="s">
        <v>19</v>
      </c>
      <c r="G45" s="111" t="s">
        <v>19</v>
      </c>
      <c r="H45" s="32" t="s">
        <v>19</v>
      </c>
      <c r="I45" s="32" t="s">
        <v>18</v>
      </c>
      <c r="J45" s="32" t="s">
        <v>18</v>
      </c>
      <c r="K45" s="32" t="s">
        <v>18</v>
      </c>
      <c r="L45" s="32" t="s">
        <v>19</v>
      </c>
      <c r="M45" s="32" t="s">
        <v>19</v>
      </c>
      <c r="N45" s="32" t="s">
        <v>19</v>
      </c>
      <c r="O45" s="32" t="s">
        <v>19</v>
      </c>
      <c r="P45" s="32" t="s">
        <v>19</v>
      </c>
      <c r="Q45" s="32" t="s">
        <v>18</v>
      </c>
      <c r="R45" s="32" t="s">
        <v>18</v>
      </c>
      <c r="S45" s="32" t="s">
        <v>19</v>
      </c>
      <c r="T45" s="32" t="s">
        <v>19</v>
      </c>
      <c r="U45" s="32" t="s">
        <v>19</v>
      </c>
      <c r="V45" s="32" t="s">
        <v>19</v>
      </c>
      <c r="W45" s="32" t="s">
        <v>19</v>
      </c>
      <c r="X45" s="32" t="s">
        <v>18</v>
      </c>
      <c r="Y45" s="32" t="s">
        <v>18</v>
      </c>
      <c r="Z45" s="32" t="s">
        <v>19</v>
      </c>
      <c r="AA45" s="32" t="s">
        <v>19</v>
      </c>
      <c r="AB45" s="32" t="s">
        <v>19</v>
      </c>
      <c r="AC45" s="32" t="s">
        <v>18</v>
      </c>
      <c r="AD45" s="32" t="s">
        <v>19</v>
      </c>
      <c r="AE45" s="32" t="s">
        <v>19</v>
      </c>
      <c r="AF45" s="32" t="s">
        <v>18</v>
      </c>
      <c r="AG45" s="32" t="s">
        <v>19</v>
      </c>
      <c r="AH45" s="32" t="s">
        <v>19</v>
      </c>
      <c r="AI45" s="32" t="s">
        <v>19</v>
      </c>
      <c r="AJ45" s="32" t="s">
        <v>19</v>
      </c>
      <c r="AK45" s="101"/>
      <c r="AL45" s="126">
        <f t="shared" si="0"/>
        <v>9</v>
      </c>
      <c r="AM45" s="127">
        <f t="shared" si="1"/>
        <v>0</v>
      </c>
      <c r="AN45" s="128">
        <f t="shared" si="2"/>
        <v>0</v>
      </c>
      <c r="AO45" s="127">
        <f>COUNTIF(G45:AL45,"②")</f>
        <v>0</v>
      </c>
      <c r="AW45" s="88"/>
      <c r="AX45" s="88"/>
    </row>
    <row r="46" spans="1:51" ht="15" customHeight="1">
      <c r="B46" s="90"/>
      <c r="C46" s="99"/>
      <c r="D46" s="27"/>
      <c r="E46" s="27"/>
      <c r="F46" s="28"/>
      <c r="G46" s="110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8"/>
      <c r="AL46" s="123"/>
      <c r="AM46" s="124"/>
      <c r="AN46" s="125"/>
      <c r="AO46" s="124"/>
      <c r="AW46" s="88"/>
      <c r="AX46" s="88"/>
    </row>
    <row r="47" spans="1:51" ht="22.5" customHeight="1">
      <c r="B47" s="8" t="s">
        <v>58</v>
      </c>
      <c r="C47" s="51" t="s">
        <v>59</v>
      </c>
      <c r="D47" s="112">
        <f t="shared" ref="D47:AK47" si="4">COUNTIF(D$5:D$43,"○")</f>
        <v>4</v>
      </c>
      <c r="E47" s="112">
        <f t="shared" si="4"/>
        <v>8</v>
      </c>
      <c r="F47" s="112">
        <f t="shared" si="4"/>
        <v>10</v>
      </c>
      <c r="G47" s="113">
        <f t="shared" si="4"/>
        <v>8</v>
      </c>
      <c r="H47" s="114">
        <f t="shared" si="4"/>
        <v>8</v>
      </c>
      <c r="I47" s="114">
        <f t="shared" si="4"/>
        <v>6</v>
      </c>
      <c r="J47" s="114">
        <f t="shared" si="4"/>
        <v>5</v>
      </c>
      <c r="K47" s="114">
        <f t="shared" si="4"/>
        <v>5</v>
      </c>
      <c r="L47" s="114">
        <f t="shared" si="4"/>
        <v>9</v>
      </c>
      <c r="M47" s="114">
        <f t="shared" si="4"/>
        <v>11</v>
      </c>
      <c r="N47" s="114">
        <f t="shared" si="4"/>
        <v>8</v>
      </c>
      <c r="O47" s="114">
        <f t="shared" si="4"/>
        <v>9</v>
      </c>
      <c r="P47" s="114">
        <f t="shared" si="4"/>
        <v>10</v>
      </c>
      <c r="Q47" s="114">
        <f t="shared" si="4"/>
        <v>5</v>
      </c>
      <c r="R47" s="114">
        <f t="shared" si="4"/>
        <v>6</v>
      </c>
      <c r="S47" s="114">
        <f t="shared" si="4"/>
        <v>10</v>
      </c>
      <c r="T47" s="114">
        <f t="shared" si="4"/>
        <v>9</v>
      </c>
      <c r="U47" s="114">
        <f t="shared" si="4"/>
        <v>8</v>
      </c>
      <c r="V47" s="114">
        <f t="shared" si="4"/>
        <v>8</v>
      </c>
      <c r="W47" s="114">
        <f t="shared" si="4"/>
        <v>8</v>
      </c>
      <c r="X47" s="114">
        <f t="shared" si="4"/>
        <v>5</v>
      </c>
      <c r="Y47" s="114">
        <f t="shared" si="4"/>
        <v>4</v>
      </c>
      <c r="Z47" s="114">
        <f t="shared" si="4"/>
        <v>9</v>
      </c>
      <c r="AA47" s="114">
        <f t="shared" si="4"/>
        <v>10</v>
      </c>
      <c r="AB47" s="114">
        <f t="shared" si="4"/>
        <v>9</v>
      </c>
      <c r="AC47" s="114">
        <f t="shared" si="4"/>
        <v>4</v>
      </c>
      <c r="AD47" s="114">
        <f t="shared" si="4"/>
        <v>9</v>
      </c>
      <c r="AE47" s="114">
        <f t="shared" si="4"/>
        <v>5</v>
      </c>
      <c r="AF47" s="114">
        <f t="shared" si="4"/>
        <v>6</v>
      </c>
      <c r="AG47" s="114">
        <f t="shared" si="4"/>
        <v>9</v>
      </c>
      <c r="AH47" s="114">
        <f t="shared" si="4"/>
        <v>10</v>
      </c>
      <c r="AI47" s="114">
        <f t="shared" si="4"/>
        <v>7</v>
      </c>
      <c r="AJ47" s="114">
        <f t="shared" si="4"/>
        <v>8</v>
      </c>
      <c r="AK47" s="129">
        <f t="shared" si="4"/>
        <v>0</v>
      </c>
      <c r="AL47" s="130">
        <f t="shared" ref="AL47:AO47" si="5">SUM(AL5:AL43)</f>
        <v>172</v>
      </c>
      <c r="AM47" s="131">
        <f t="shared" si="5"/>
        <v>11</v>
      </c>
      <c r="AN47" s="132">
        <f t="shared" si="5"/>
        <v>60</v>
      </c>
      <c r="AO47" s="131">
        <f t="shared" si="5"/>
        <v>28</v>
      </c>
      <c r="AP47" s="84"/>
      <c r="AV47" s="84"/>
      <c r="AX47" s="88"/>
    </row>
    <row r="48" spans="1:51" ht="22.5" customHeight="1">
      <c r="B48" s="115"/>
      <c r="C48" s="116" t="s">
        <v>7</v>
      </c>
      <c r="D48" s="117">
        <f t="shared" ref="D48:AK48" si="6">COUNTIF(D$5:D$45,"②")</f>
        <v>1</v>
      </c>
      <c r="E48" s="117">
        <f t="shared" si="6"/>
        <v>1</v>
      </c>
      <c r="F48" s="118">
        <f t="shared" si="6"/>
        <v>1</v>
      </c>
      <c r="G48" s="119">
        <f t="shared" si="6"/>
        <v>1</v>
      </c>
      <c r="H48" s="117">
        <f t="shared" si="6"/>
        <v>1</v>
      </c>
      <c r="I48" s="117">
        <f t="shared" si="6"/>
        <v>1</v>
      </c>
      <c r="J48" s="117">
        <f t="shared" si="6"/>
        <v>1</v>
      </c>
      <c r="K48" s="117">
        <f t="shared" si="6"/>
        <v>1</v>
      </c>
      <c r="L48" s="117">
        <f t="shared" si="6"/>
        <v>1</v>
      </c>
      <c r="M48" s="117">
        <f t="shared" si="6"/>
        <v>1</v>
      </c>
      <c r="N48" s="117">
        <f t="shared" si="6"/>
        <v>1</v>
      </c>
      <c r="O48" s="117">
        <f t="shared" si="6"/>
        <v>1</v>
      </c>
      <c r="P48" s="117">
        <f t="shared" si="6"/>
        <v>1</v>
      </c>
      <c r="Q48" s="117">
        <f t="shared" si="6"/>
        <v>1</v>
      </c>
      <c r="R48" s="117">
        <f t="shared" si="6"/>
        <v>1</v>
      </c>
      <c r="S48" s="117">
        <f t="shared" si="6"/>
        <v>1</v>
      </c>
      <c r="T48" s="117">
        <f t="shared" si="6"/>
        <v>1</v>
      </c>
      <c r="U48" s="117">
        <f t="shared" si="6"/>
        <v>1</v>
      </c>
      <c r="V48" s="117">
        <f t="shared" si="6"/>
        <v>1</v>
      </c>
      <c r="W48" s="117">
        <f t="shared" si="6"/>
        <v>1</v>
      </c>
      <c r="X48" s="117">
        <f t="shared" si="6"/>
        <v>1</v>
      </c>
      <c r="Y48" s="117">
        <f t="shared" si="6"/>
        <v>1</v>
      </c>
      <c r="Z48" s="117">
        <f t="shared" si="6"/>
        <v>1</v>
      </c>
      <c r="AA48" s="117">
        <f t="shared" si="6"/>
        <v>1</v>
      </c>
      <c r="AB48" s="117">
        <f t="shared" si="6"/>
        <v>1</v>
      </c>
      <c r="AC48" s="117">
        <f t="shared" si="6"/>
        <v>1</v>
      </c>
      <c r="AD48" s="117">
        <f t="shared" si="6"/>
        <v>1</v>
      </c>
      <c r="AE48" s="117">
        <f t="shared" si="6"/>
        <v>0</v>
      </c>
      <c r="AF48" s="117">
        <f t="shared" si="6"/>
        <v>1</v>
      </c>
      <c r="AG48" s="117">
        <f t="shared" si="6"/>
        <v>0</v>
      </c>
      <c r="AH48" s="117">
        <f t="shared" si="6"/>
        <v>1</v>
      </c>
      <c r="AI48" s="117">
        <f t="shared" si="6"/>
        <v>1</v>
      </c>
      <c r="AJ48" s="117">
        <f t="shared" si="6"/>
        <v>1</v>
      </c>
      <c r="AK48" s="118">
        <f t="shared" si="6"/>
        <v>0</v>
      </c>
      <c r="AL48" s="141"/>
      <c r="AM48" s="142"/>
      <c r="AN48" s="142"/>
      <c r="AO48" s="143"/>
      <c r="AP48" s="84"/>
      <c r="AV48" s="84"/>
      <c r="AX48" s="88"/>
    </row>
    <row r="49" spans="2:41" ht="22.5" customHeight="1">
      <c r="B49" s="115"/>
      <c r="C49" s="116" t="s">
        <v>60</v>
      </c>
      <c r="D49" s="117">
        <f>COUNTIF(D$5:D$45,"①")</f>
        <v>0</v>
      </c>
      <c r="E49" s="117">
        <f t="shared" ref="E49:AK49" si="7">COUNTIF(E$5:E$45,"①")</f>
        <v>0</v>
      </c>
      <c r="F49" s="120">
        <f t="shared" si="7"/>
        <v>0</v>
      </c>
      <c r="G49" s="121">
        <f t="shared" si="7"/>
        <v>0</v>
      </c>
      <c r="H49" s="117">
        <f t="shared" si="7"/>
        <v>0</v>
      </c>
      <c r="I49" s="117">
        <f t="shared" si="7"/>
        <v>0</v>
      </c>
      <c r="J49" s="117">
        <f t="shared" si="7"/>
        <v>0</v>
      </c>
      <c r="K49" s="117">
        <f t="shared" si="7"/>
        <v>0</v>
      </c>
      <c r="L49" s="117">
        <f t="shared" si="7"/>
        <v>0</v>
      </c>
      <c r="M49" s="117">
        <f t="shared" si="7"/>
        <v>0</v>
      </c>
      <c r="N49" s="117">
        <f t="shared" si="7"/>
        <v>0</v>
      </c>
      <c r="O49" s="117">
        <f t="shared" si="7"/>
        <v>0</v>
      </c>
      <c r="P49" s="117">
        <f t="shared" si="7"/>
        <v>0</v>
      </c>
      <c r="Q49" s="117">
        <f t="shared" si="7"/>
        <v>0</v>
      </c>
      <c r="R49" s="117">
        <f t="shared" si="7"/>
        <v>0</v>
      </c>
      <c r="S49" s="117">
        <f t="shared" si="7"/>
        <v>0</v>
      </c>
      <c r="T49" s="117">
        <f t="shared" si="7"/>
        <v>0</v>
      </c>
      <c r="U49" s="117">
        <f t="shared" si="7"/>
        <v>0</v>
      </c>
      <c r="V49" s="117">
        <f t="shared" si="7"/>
        <v>0</v>
      </c>
      <c r="W49" s="117">
        <f t="shared" si="7"/>
        <v>0</v>
      </c>
      <c r="X49" s="117">
        <f t="shared" si="7"/>
        <v>0</v>
      </c>
      <c r="Y49" s="117">
        <f t="shared" si="7"/>
        <v>0</v>
      </c>
      <c r="Z49" s="117">
        <f t="shared" si="7"/>
        <v>0</v>
      </c>
      <c r="AA49" s="117">
        <f t="shared" si="7"/>
        <v>0</v>
      </c>
      <c r="AB49" s="117">
        <f t="shared" si="7"/>
        <v>0</v>
      </c>
      <c r="AC49" s="117">
        <f t="shared" si="7"/>
        <v>0</v>
      </c>
      <c r="AD49" s="117">
        <f t="shared" si="7"/>
        <v>0</v>
      </c>
      <c r="AE49" s="117">
        <f t="shared" si="7"/>
        <v>0</v>
      </c>
      <c r="AF49" s="117">
        <f t="shared" si="7"/>
        <v>0</v>
      </c>
      <c r="AG49" s="117">
        <f t="shared" si="7"/>
        <v>0</v>
      </c>
      <c r="AH49" s="117">
        <f t="shared" si="7"/>
        <v>0</v>
      </c>
      <c r="AI49" s="117">
        <f t="shared" si="7"/>
        <v>0</v>
      </c>
      <c r="AJ49" s="117">
        <f t="shared" si="7"/>
        <v>0</v>
      </c>
      <c r="AK49" s="117">
        <f t="shared" si="7"/>
        <v>0</v>
      </c>
      <c r="AL49" s="141"/>
      <c r="AM49" s="142"/>
      <c r="AN49" s="142"/>
      <c r="AO49" s="143"/>
    </row>
  </sheetData>
  <sheetProtection selectLockedCells="1" selectUnlockedCells="1"/>
  <mergeCells count="7">
    <mergeCell ref="AL48:AO48"/>
    <mergeCell ref="AL49:AO49"/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37"/>
  <sheetViews>
    <sheetView tabSelected="1" zoomScale="70" zoomScaleNormal="70" workbookViewId="0">
      <pane ySplit="4" topLeftCell="A23" activePane="bottomLeft" state="frozenSplit"/>
      <selection pane="bottomLeft" activeCell="AE34" sqref="AE3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" t="s">
        <v>61</v>
      </c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1:45" s="2" customFormat="1" ht="4.5" customHeight="1">
      <c r="A2" s="7"/>
    </row>
    <row r="3" spans="1:45" ht="21" customHeight="1">
      <c r="B3" s="144"/>
      <c r="C3" s="9" t="s">
        <v>62</v>
      </c>
      <c r="D3" s="10">
        <v>29</v>
      </c>
      <c r="E3" s="10">
        <v>30</v>
      </c>
      <c r="F3" s="11">
        <v>31</v>
      </c>
      <c r="G3" s="12">
        <v>1</v>
      </c>
      <c r="H3" s="13">
        <v>2</v>
      </c>
      <c r="I3" s="13">
        <v>3</v>
      </c>
      <c r="J3" s="13">
        <v>4</v>
      </c>
      <c r="K3" s="13">
        <v>5</v>
      </c>
      <c r="L3" s="13">
        <v>6</v>
      </c>
      <c r="M3" s="55">
        <v>7</v>
      </c>
      <c r="N3" s="56">
        <v>8</v>
      </c>
      <c r="O3" s="13">
        <v>9</v>
      </c>
      <c r="P3" s="13">
        <v>10</v>
      </c>
      <c r="Q3" s="13">
        <v>11</v>
      </c>
      <c r="R3" s="13">
        <v>12</v>
      </c>
      <c r="S3" s="13">
        <v>13</v>
      </c>
      <c r="T3" s="55">
        <v>14</v>
      </c>
      <c r="U3" s="56">
        <v>15</v>
      </c>
      <c r="V3" s="56">
        <v>16</v>
      </c>
      <c r="W3" s="13">
        <v>17</v>
      </c>
      <c r="X3" s="13">
        <v>18</v>
      </c>
      <c r="Y3" s="13">
        <v>19</v>
      </c>
      <c r="Z3" s="13">
        <v>20</v>
      </c>
      <c r="AA3" s="55">
        <v>21</v>
      </c>
      <c r="AB3" s="56">
        <v>22</v>
      </c>
      <c r="AC3" s="56">
        <v>23</v>
      </c>
      <c r="AD3" s="13">
        <v>24</v>
      </c>
      <c r="AE3" s="13">
        <v>25</v>
      </c>
      <c r="AF3" s="13">
        <v>26</v>
      </c>
      <c r="AG3" s="13">
        <v>27</v>
      </c>
      <c r="AH3" s="55">
        <v>28</v>
      </c>
      <c r="AI3" s="56">
        <v>29</v>
      </c>
      <c r="AJ3" s="13">
        <v>30</v>
      </c>
      <c r="AK3" s="70"/>
      <c r="AL3" s="146" t="s">
        <v>4</v>
      </c>
      <c r="AM3" s="148" t="s">
        <v>5</v>
      </c>
      <c r="AN3" s="148" t="s">
        <v>6</v>
      </c>
      <c r="AO3" s="148" t="s">
        <v>7</v>
      </c>
      <c r="AP3" s="84"/>
    </row>
    <row r="4" spans="1:45" ht="20.25" customHeight="1" thickBot="1">
      <c r="B4" s="145"/>
      <c r="C4" s="14" t="s">
        <v>8</v>
      </c>
      <c r="D4" s="15" t="s">
        <v>13</v>
      </c>
      <c r="E4" s="15" t="s">
        <v>14</v>
      </c>
      <c r="F4" s="16" t="s">
        <v>15</v>
      </c>
      <c r="G4" s="17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57" t="s">
        <v>15</v>
      </c>
      <c r="N4" s="17" t="s">
        <v>9</v>
      </c>
      <c r="O4" s="15" t="s">
        <v>10</v>
      </c>
      <c r="P4" s="15" t="s">
        <v>11</v>
      </c>
      <c r="Q4" s="15" t="s">
        <v>12</v>
      </c>
      <c r="R4" s="15" t="s">
        <v>13</v>
      </c>
      <c r="S4" s="15" t="s">
        <v>14</v>
      </c>
      <c r="T4" s="57" t="s">
        <v>15</v>
      </c>
      <c r="U4" s="17" t="s">
        <v>9</v>
      </c>
      <c r="V4" s="17" t="s">
        <v>10</v>
      </c>
      <c r="W4" s="15" t="s">
        <v>11</v>
      </c>
      <c r="X4" s="15" t="s">
        <v>12</v>
      </c>
      <c r="Y4" s="15" t="s">
        <v>13</v>
      </c>
      <c r="Z4" s="15" t="s">
        <v>14</v>
      </c>
      <c r="AA4" s="57" t="s">
        <v>15</v>
      </c>
      <c r="AB4" s="17" t="s">
        <v>9</v>
      </c>
      <c r="AC4" s="17" t="s">
        <v>10</v>
      </c>
      <c r="AD4" s="15" t="s">
        <v>11</v>
      </c>
      <c r="AE4" s="15" t="s">
        <v>12</v>
      </c>
      <c r="AF4" s="15" t="s">
        <v>13</v>
      </c>
      <c r="AG4" s="15" t="s">
        <v>14</v>
      </c>
      <c r="AH4" s="57" t="s">
        <v>15</v>
      </c>
      <c r="AI4" s="17" t="s">
        <v>9</v>
      </c>
      <c r="AJ4" s="15" t="s">
        <v>10</v>
      </c>
      <c r="AK4" s="16"/>
      <c r="AL4" s="147"/>
      <c r="AM4" s="149"/>
      <c r="AN4" s="149"/>
      <c r="AO4" s="149"/>
      <c r="AP4" s="84"/>
    </row>
    <row r="5" spans="1:45" ht="24" customHeight="1" thickTop="1">
      <c r="A5" s="3">
        <v>1</v>
      </c>
      <c r="B5" s="90" t="s">
        <v>63</v>
      </c>
      <c r="C5" s="19" t="s">
        <v>64</v>
      </c>
      <c r="D5" s="32"/>
      <c r="E5" s="27"/>
      <c r="F5" s="91"/>
      <c r="G5" s="23" t="s">
        <v>18</v>
      </c>
      <c r="H5" s="140" t="s">
        <v>19</v>
      </c>
      <c r="I5" s="24" t="s">
        <v>19</v>
      </c>
      <c r="J5" s="100" t="s">
        <v>44</v>
      </c>
      <c r="K5" s="24" t="s">
        <v>19</v>
      </c>
      <c r="L5" s="24" t="s">
        <v>19</v>
      </c>
      <c r="M5" s="58" t="s">
        <v>18</v>
      </c>
      <c r="N5" s="34" t="s">
        <v>18</v>
      </c>
      <c r="O5" s="24" t="s">
        <v>19</v>
      </c>
      <c r="P5" s="24" t="s">
        <v>19</v>
      </c>
      <c r="Q5" s="24" t="s">
        <v>19</v>
      </c>
      <c r="R5" s="24" t="s">
        <v>19</v>
      </c>
      <c r="S5" s="24" t="s">
        <v>19</v>
      </c>
      <c r="T5" s="58" t="s">
        <v>18</v>
      </c>
      <c r="U5" s="34" t="s">
        <v>18</v>
      </c>
      <c r="V5" s="61" t="s">
        <v>20</v>
      </c>
      <c r="W5" s="24" t="s">
        <v>19</v>
      </c>
      <c r="X5" s="24" t="s">
        <v>19</v>
      </c>
      <c r="Y5" s="24" t="s">
        <v>19</v>
      </c>
      <c r="Z5" s="24" t="s">
        <v>19</v>
      </c>
      <c r="AA5" s="58" t="s">
        <v>18</v>
      </c>
      <c r="AB5" s="34" t="s">
        <v>18</v>
      </c>
      <c r="AC5" s="61" t="s">
        <v>20</v>
      </c>
      <c r="AD5" s="24" t="s">
        <v>19</v>
      </c>
      <c r="AE5" s="24" t="s">
        <v>19</v>
      </c>
      <c r="AF5" s="24" t="s">
        <v>19</v>
      </c>
      <c r="AG5" s="24" t="s">
        <v>19</v>
      </c>
      <c r="AH5" s="58" t="s">
        <v>18</v>
      </c>
      <c r="AI5" s="34" t="s">
        <v>18</v>
      </c>
      <c r="AJ5" s="24" t="s">
        <v>19</v>
      </c>
      <c r="AK5" s="71"/>
      <c r="AL5" s="72">
        <f t="shared" ref="AL5:AL35" si="0">COUNTIF(G5:AK5,"公")</f>
        <v>9</v>
      </c>
      <c r="AM5" s="73">
        <f t="shared" ref="AM5:AM35" si="1">COUNTIF(G5:AK5,"有")</f>
        <v>2</v>
      </c>
      <c r="AN5" s="74">
        <f t="shared" ref="AN5:AN35" si="2">COUNTIF(G5:AK5,"―")*0.5</f>
        <v>0</v>
      </c>
      <c r="AO5" s="73">
        <f t="shared" ref="AO5:AO33" si="3">COUNTIF(G5:AL5,"②")</f>
        <v>0</v>
      </c>
      <c r="AQ5" s="85"/>
    </row>
    <row r="6" spans="1:45" ht="24" customHeight="1">
      <c r="B6" s="90"/>
      <c r="C6" s="26"/>
      <c r="D6" s="27"/>
      <c r="E6" s="27"/>
      <c r="F6" s="92"/>
      <c r="G6" s="29"/>
      <c r="H6" s="30"/>
      <c r="I6" s="30"/>
      <c r="J6" s="30"/>
      <c r="K6" s="30"/>
      <c r="L6" s="30"/>
      <c r="M6" s="59"/>
      <c r="N6" s="60"/>
      <c r="O6" s="30"/>
      <c r="P6" s="30"/>
      <c r="Q6" s="30"/>
      <c r="R6" s="30"/>
      <c r="S6" s="30"/>
      <c r="T6" s="59"/>
      <c r="U6" s="60"/>
      <c r="V6" s="60"/>
      <c r="W6" s="30"/>
      <c r="X6" s="30"/>
      <c r="Y6" s="30"/>
      <c r="Z6" s="30"/>
      <c r="AA6" s="59"/>
      <c r="AB6" s="60"/>
      <c r="AC6" s="60"/>
      <c r="AD6" s="30"/>
      <c r="AE6" s="30"/>
      <c r="AF6" s="30"/>
      <c r="AG6" s="30"/>
      <c r="AH6" s="59"/>
      <c r="AI6" s="60"/>
      <c r="AJ6" s="30"/>
      <c r="AK6" s="37"/>
      <c r="AL6" s="72"/>
      <c r="AM6" s="73"/>
      <c r="AN6" s="74"/>
      <c r="AO6" s="73"/>
    </row>
    <row r="7" spans="1:45" ht="24" customHeight="1">
      <c r="A7" s="3">
        <v>2</v>
      </c>
      <c r="B7" s="93" t="s">
        <v>65</v>
      </c>
      <c r="C7" s="26" t="s">
        <v>66</v>
      </c>
      <c r="D7" s="32"/>
      <c r="E7" s="32"/>
      <c r="F7" s="48"/>
      <c r="G7" s="39" t="s">
        <v>19</v>
      </c>
      <c r="H7" s="32" t="s">
        <v>24</v>
      </c>
      <c r="I7" s="32" t="s">
        <v>24</v>
      </c>
      <c r="J7" s="32" t="s">
        <v>18</v>
      </c>
      <c r="K7" s="32" t="s">
        <v>18</v>
      </c>
      <c r="L7" s="24" t="s">
        <v>19</v>
      </c>
      <c r="M7" s="58" t="s">
        <v>24</v>
      </c>
      <c r="N7" s="34" t="s">
        <v>24</v>
      </c>
      <c r="O7" s="32" t="s">
        <v>18</v>
      </c>
      <c r="P7" s="24" t="s">
        <v>19</v>
      </c>
      <c r="Q7" s="24" t="s">
        <v>19</v>
      </c>
      <c r="R7" s="32" t="s">
        <v>18</v>
      </c>
      <c r="S7" s="24" t="s">
        <v>19</v>
      </c>
      <c r="T7" s="58" t="s">
        <v>18</v>
      </c>
      <c r="U7" s="34" t="s">
        <v>19</v>
      </c>
      <c r="V7" s="34" t="s">
        <v>24</v>
      </c>
      <c r="W7" s="32" t="s">
        <v>24</v>
      </c>
      <c r="X7" s="32" t="s">
        <v>18</v>
      </c>
      <c r="Y7" s="24" t="s">
        <v>19</v>
      </c>
      <c r="Z7" s="24" t="s">
        <v>19</v>
      </c>
      <c r="AA7" s="58" t="s">
        <v>24</v>
      </c>
      <c r="AB7" s="34" t="s">
        <v>24</v>
      </c>
      <c r="AC7" s="34" t="s">
        <v>18</v>
      </c>
      <c r="AD7" s="24" t="s">
        <v>19</v>
      </c>
      <c r="AE7" s="24" t="s">
        <v>19</v>
      </c>
      <c r="AF7" s="32" t="s">
        <v>24</v>
      </c>
      <c r="AG7" s="32" t="s">
        <v>24</v>
      </c>
      <c r="AH7" s="58" t="s">
        <v>18</v>
      </c>
      <c r="AI7" s="34" t="s">
        <v>18</v>
      </c>
      <c r="AJ7" s="38" t="s">
        <v>20</v>
      </c>
      <c r="AK7" s="71"/>
      <c r="AL7" s="75">
        <f t="shared" si="0"/>
        <v>9</v>
      </c>
      <c r="AM7" s="76">
        <f t="shared" si="1"/>
        <v>1</v>
      </c>
      <c r="AN7" s="77">
        <f t="shared" si="2"/>
        <v>5</v>
      </c>
      <c r="AO7" s="76">
        <f t="shared" si="3"/>
        <v>0</v>
      </c>
    </row>
    <row r="8" spans="1:45" ht="24" customHeight="1">
      <c r="B8" s="90"/>
      <c r="C8" s="26"/>
      <c r="D8" s="27"/>
      <c r="E8" s="27"/>
      <c r="F8" s="92"/>
      <c r="G8" s="29"/>
      <c r="H8" s="30"/>
      <c r="I8" s="30"/>
      <c r="J8" s="30"/>
      <c r="K8" s="30"/>
      <c r="L8" s="30"/>
      <c r="M8" s="59"/>
      <c r="N8" s="60"/>
      <c r="O8" s="30"/>
      <c r="P8" s="30"/>
      <c r="Q8" s="30"/>
      <c r="R8" s="30"/>
      <c r="S8" s="30"/>
      <c r="T8" s="59"/>
      <c r="U8" s="60"/>
      <c r="V8" s="60"/>
      <c r="W8" s="30"/>
      <c r="X8" s="30"/>
      <c r="Y8" s="30"/>
      <c r="Z8" s="30"/>
      <c r="AA8" s="59"/>
      <c r="AB8" s="60"/>
      <c r="AC8" s="60"/>
      <c r="AD8" s="30"/>
      <c r="AE8" s="30"/>
      <c r="AF8" s="30"/>
      <c r="AG8" s="30"/>
      <c r="AH8" s="59"/>
      <c r="AI8" s="60"/>
      <c r="AJ8" s="30"/>
      <c r="AK8" s="28"/>
      <c r="AL8" s="72"/>
      <c r="AM8" s="73"/>
      <c r="AN8" s="74"/>
      <c r="AO8" s="73"/>
    </row>
    <row r="9" spans="1:45" ht="24" customHeight="1">
      <c r="A9" s="3">
        <v>3</v>
      </c>
      <c r="B9" s="93" t="s">
        <v>26</v>
      </c>
      <c r="C9" s="26" t="s">
        <v>67</v>
      </c>
      <c r="D9" s="32"/>
      <c r="E9" s="32"/>
      <c r="F9" s="48"/>
      <c r="G9" s="39" t="s">
        <v>24</v>
      </c>
      <c r="H9" s="32" t="s">
        <v>24</v>
      </c>
      <c r="I9" s="32" t="s">
        <v>18</v>
      </c>
      <c r="J9" s="32" t="s">
        <v>31</v>
      </c>
      <c r="K9" s="24" t="s">
        <v>19</v>
      </c>
      <c r="L9" s="24" t="s">
        <v>19</v>
      </c>
      <c r="M9" s="58" t="s">
        <v>19</v>
      </c>
      <c r="N9" s="34" t="s">
        <v>24</v>
      </c>
      <c r="O9" s="32" t="s">
        <v>24</v>
      </c>
      <c r="P9" s="32" t="s">
        <v>18</v>
      </c>
      <c r="Q9" s="32" t="s">
        <v>18</v>
      </c>
      <c r="R9" s="24" t="s">
        <v>19</v>
      </c>
      <c r="S9" s="32" t="s">
        <v>24</v>
      </c>
      <c r="T9" s="58" t="s">
        <v>24</v>
      </c>
      <c r="U9" s="34" t="s">
        <v>18</v>
      </c>
      <c r="V9" s="34"/>
      <c r="W9" s="24"/>
      <c r="X9" s="24"/>
      <c r="Y9" s="24"/>
      <c r="Z9" s="24"/>
      <c r="AA9" s="58"/>
      <c r="AB9" s="34"/>
      <c r="AC9" s="34"/>
      <c r="AD9" s="24"/>
      <c r="AE9" s="24"/>
      <c r="AF9" s="24"/>
      <c r="AG9" s="24"/>
      <c r="AH9" s="58"/>
      <c r="AI9" s="34"/>
      <c r="AJ9" s="24"/>
      <c r="AK9" s="71"/>
      <c r="AL9" s="75">
        <f t="shared" si="0"/>
        <v>4</v>
      </c>
      <c r="AM9" s="76">
        <f t="shared" si="1"/>
        <v>0</v>
      </c>
      <c r="AN9" s="77">
        <f t="shared" si="2"/>
        <v>3</v>
      </c>
      <c r="AO9" s="76">
        <f t="shared" si="3"/>
        <v>0</v>
      </c>
      <c r="AQ9" s="86" t="s">
        <v>28</v>
      </c>
    </row>
    <row r="10" spans="1:45" ht="24" customHeight="1">
      <c r="B10" s="90"/>
      <c r="C10" s="26"/>
      <c r="D10" s="27"/>
      <c r="E10" s="27"/>
      <c r="F10" s="92"/>
      <c r="G10" s="29"/>
      <c r="H10" s="30"/>
      <c r="I10" s="30"/>
      <c r="J10" s="30"/>
      <c r="K10" s="30"/>
      <c r="L10" s="30"/>
      <c r="M10" s="59"/>
      <c r="N10" s="60"/>
      <c r="O10" s="30"/>
      <c r="P10" s="30"/>
      <c r="Q10" s="30"/>
      <c r="R10" s="30"/>
      <c r="S10" s="30"/>
      <c r="T10" s="59"/>
      <c r="U10" s="60"/>
      <c r="V10" s="60"/>
      <c r="W10" s="30"/>
      <c r="X10" s="30"/>
      <c r="Y10" s="30"/>
      <c r="Z10" s="30"/>
      <c r="AA10" s="59"/>
      <c r="AB10" s="60"/>
      <c r="AC10" s="60"/>
      <c r="AD10" s="30"/>
      <c r="AE10" s="30"/>
      <c r="AF10" s="30"/>
      <c r="AG10" s="30"/>
      <c r="AH10" s="59"/>
      <c r="AI10" s="60"/>
      <c r="AJ10" s="30"/>
      <c r="AK10" s="28"/>
      <c r="AL10" s="72"/>
      <c r="AM10" s="73"/>
      <c r="AN10" s="74"/>
      <c r="AO10" s="73"/>
      <c r="AQ10" s="86"/>
    </row>
    <row r="11" spans="1:45" ht="24" customHeight="1">
      <c r="A11" s="3">
        <v>4</v>
      </c>
      <c r="B11" s="47" t="s">
        <v>29</v>
      </c>
      <c r="C11" s="26" t="s">
        <v>68</v>
      </c>
      <c r="D11" s="32"/>
      <c r="E11" s="32"/>
      <c r="F11" s="48"/>
      <c r="G11" s="39" t="s">
        <v>18</v>
      </c>
      <c r="H11" s="24" t="s">
        <v>19</v>
      </c>
      <c r="I11" s="32" t="s">
        <v>24</v>
      </c>
      <c r="J11" s="32" t="s">
        <v>24</v>
      </c>
      <c r="K11" s="32" t="s">
        <v>18</v>
      </c>
      <c r="L11" s="32" t="s">
        <v>24</v>
      </c>
      <c r="M11" s="58" t="s">
        <v>24</v>
      </c>
      <c r="N11" s="34" t="s">
        <v>18</v>
      </c>
      <c r="O11" s="24" t="s">
        <v>19</v>
      </c>
      <c r="P11" s="24" t="s">
        <v>19</v>
      </c>
      <c r="Q11" s="24" t="s">
        <v>19</v>
      </c>
      <c r="R11" s="32" t="s">
        <v>18</v>
      </c>
      <c r="S11" s="32" t="s">
        <v>24</v>
      </c>
      <c r="T11" s="58" t="s">
        <v>24</v>
      </c>
      <c r="U11" s="34" t="s">
        <v>18</v>
      </c>
      <c r="V11" s="34" t="s">
        <v>18</v>
      </c>
      <c r="W11" s="24" t="s">
        <v>19</v>
      </c>
      <c r="X11" s="24" t="s">
        <v>19</v>
      </c>
      <c r="Y11" s="24" t="s">
        <v>19</v>
      </c>
      <c r="Z11" s="32" t="s">
        <v>24</v>
      </c>
      <c r="AA11" s="58" t="s">
        <v>24</v>
      </c>
      <c r="AB11" s="34" t="s">
        <v>18</v>
      </c>
      <c r="AC11" s="34" t="s">
        <v>19</v>
      </c>
      <c r="AD11" s="24" t="s">
        <v>19</v>
      </c>
      <c r="AE11" s="32" t="s">
        <v>24</v>
      </c>
      <c r="AF11" s="32" t="s">
        <v>24</v>
      </c>
      <c r="AG11" s="32" t="s">
        <v>18</v>
      </c>
      <c r="AH11" s="58" t="s">
        <v>19</v>
      </c>
      <c r="AI11" s="34" t="s">
        <v>18</v>
      </c>
      <c r="AJ11" s="24" t="s">
        <v>19</v>
      </c>
      <c r="AK11" s="71"/>
      <c r="AL11" s="75">
        <f t="shared" si="0"/>
        <v>9</v>
      </c>
      <c r="AM11" s="76">
        <f t="shared" si="1"/>
        <v>0</v>
      </c>
      <c r="AN11" s="77">
        <f t="shared" si="2"/>
        <v>5</v>
      </c>
      <c r="AO11" s="76">
        <f t="shared" si="3"/>
        <v>0</v>
      </c>
      <c r="AP11" s="87"/>
      <c r="AQ11" s="32" t="s">
        <v>19</v>
      </c>
      <c r="AR11" s="38" t="s">
        <v>20</v>
      </c>
    </row>
    <row r="12" spans="1:45" ht="24" customHeight="1">
      <c r="B12" s="90"/>
      <c r="C12" s="26"/>
      <c r="D12" s="27"/>
      <c r="E12" s="27"/>
      <c r="F12" s="92"/>
      <c r="G12" s="29"/>
      <c r="H12" s="30"/>
      <c r="I12" s="30"/>
      <c r="J12" s="30"/>
      <c r="K12" s="30"/>
      <c r="L12" s="30"/>
      <c r="M12" s="59"/>
      <c r="N12" s="60"/>
      <c r="O12" s="30"/>
      <c r="P12" s="30"/>
      <c r="Q12" s="30"/>
      <c r="R12" s="30"/>
      <c r="S12" s="30"/>
      <c r="T12" s="59"/>
      <c r="U12" s="60"/>
      <c r="V12" s="60"/>
      <c r="W12" s="30"/>
      <c r="X12" s="30"/>
      <c r="Y12" s="30"/>
      <c r="Z12" s="30"/>
      <c r="AA12" s="59"/>
      <c r="AB12" s="60"/>
      <c r="AC12" s="60"/>
      <c r="AD12" s="30"/>
      <c r="AE12" s="30"/>
      <c r="AF12" s="30"/>
      <c r="AG12" s="30"/>
      <c r="AH12" s="59"/>
      <c r="AI12" s="60"/>
      <c r="AJ12" s="30"/>
      <c r="AK12" s="28"/>
      <c r="AL12" s="72"/>
      <c r="AM12" s="73"/>
      <c r="AN12" s="74"/>
      <c r="AO12" s="73"/>
      <c r="AQ12" s="32"/>
      <c r="AR12" s="38"/>
    </row>
    <row r="13" spans="1:45" ht="24" customHeight="1">
      <c r="A13" s="3">
        <v>5</v>
      </c>
      <c r="B13" s="47" t="s">
        <v>29</v>
      </c>
      <c r="C13" s="139" t="s">
        <v>103</v>
      </c>
      <c r="D13" s="32"/>
      <c r="E13" s="32"/>
      <c r="F13" s="48"/>
      <c r="G13" s="39" t="s">
        <v>18</v>
      </c>
      <c r="H13" s="24" t="s">
        <v>19</v>
      </c>
      <c r="I13" s="24" t="s">
        <v>19</v>
      </c>
      <c r="J13" s="32" t="s">
        <v>18</v>
      </c>
      <c r="K13" s="24" t="s">
        <v>19</v>
      </c>
      <c r="L13" s="24" t="s">
        <v>19</v>
      </c>
      <c r="M13" s="58" t="s">
        <v>19</v>
      </c>
      <c r="N13" s="34" t="s">
        <v>18</v>
      </c>
      <c r="O13" s="24" t="s">
        <v>19</v>
      </c>
      <c r="P13" s="24" t="s">
        <v>19</v>
      </c>
      <c r="Q13" s="24" t="s">
        <v>19</v>
      </c>
      <c r="R13" s="24" t="s">
        <v>19</v>
      </c>
      <c r="S13" s="24" t="s">
        <v>19</v>
      </c>
      <c r="T13" s="58" t="s">
        <v>18</v>
      </c>
      <c r="U13" s="34" t="s">
        <v>18</v>
      </c>
      <c r="V13" s="34" t="s">
        <v>24</v>
      </c>
      <c r="W13" s="32" t="s">
        <v>24</v>
      </c>
      <c r="X13" s="32" t="s">
        <v>18</v>
      </c>
      <c r="Y13" s="32" t="s">
        <v>18</v>
      </c>
      <c r="Z13" s="24" t="s">
        <v>19</v>
      </c>
      <c r="AA13" s="58" t="s">
        <v>19</v>
      </c>
      <c r="AB13" s="34" t="s">
        <v>19</v>
      </c>
      <c r="AC13" s="34" t="s">
        <v>24</v>
      </c>
      <c r="AD13" s="32" t="s">
        <v>24</v>
      </c>
      <c r="AE13" s="32" t="s">
        <v>18</v>
      </c>
      <c r="AF13" s="24" t="s">
        <v>19</v>
      </c>
      <c r="AG13" s="24" t="s">
        <v>19</v>
      </c>
      <c r="AH13" s="58" t="s">
        <v>18</v>
      </c>
      <c r="AI13" s="34" t="s">
        <v>19</v>
      </c>
      <c r="AJ13" s="32" t="s">
        <v>24</v>
      </c>
      <c r="AK13" s="71"/>
      <c r="AL13" s="75">
        <f t="shared" si="0"/>
        <v>9</v>
      </c>
      <c r="AM13" s="76">
        <f t="shared" si="1"/>
        <v>0</v>
      </c>
      <c r="AN13" s="77">
        <f t="shared" si="2"/>
        <v>2.5</v>
      </c>
      <c r="AO13" s="76">
        <f t="shared" si="3"/>
        <v>0</v>
      </c>
      <c r="AQ13" s="32" t="s">
        <v>18</v>
      </c>
      <c r="AR13" s="38" t="s">
        <v>24</v>
      </c>
    </row>
    <row r="14" spans="1:45" ht="24" customHeight="1">
      <c r="B14" s="90"/>
      <c r="C14" s="26"/>
      <c r="D14" s="27"/>
      <c r="E14" s="27"/>
      <c r="F14" s="92"/>
      <c r="G14" s="29"/>
      <c r="H14" s="30"/>
      <c r="I14" s="30"/>
      <c r="J14" s="30"/>
      <c r="K14" s="30"/>
      <c r="L14" s="30"/>
      <c r="M14" s="59"/>
      <c r="N14" s="60"/>
      <c r="O14" s="30"/>
      <c r="P14" s="30"/>
      <c r="Q14" s="30"/>
      <c r="R14" s="30"/>
      <c r="S14" s="30"/>
      <c r="T14" s="59"/>
      <c r="U14" s="60"/>
      <c r="V14" s="60"/>
      <c r="W14" s="30"/>
      <c r="X14" s="30"/>
      <c r="Y14" s="30"/>
      <c r="Z14" s="30"/>
      <c r="AA14" s="59"/>
      <c r="AB14" s="60"/>
      <c r="AC14" s="60"/>
      <c r="AD14" s="30"/>
      <c r="AE14" s="30"/>
      <c r="AF14" s="30"/>
      <c r="AG14" s="30"/>
      <c r="AH14" s="59"/>
      <c r="AI14" s="60"/>
      <c r="AJ14" s="30"/>
      <c r="AK14" s="28"/>
      <c r="AL14" s="72"/>
      <c r="AM14" s="73"/>
      <c r="AN14" s="74"/>
      <c r="AO14" s="73"/>
      <c r="AQ14" s="32"/>
      <c r="AR14" s="88"/>
      <c r="AS14" s="88"/>
    </row>
    <row r="15" spans="1:45" ht="24" customHeight="1">
      <c r="A15" s="3">
        <v>6</v>
      </c>
      <c r="B15" s="94" t="s">
        <v>32</v>
      </c>
      <c r="C15" s="26" t="s">
        <v>69</v>
      </c>
      <c r="D15" s="32"/>
      <c r="E15" s="32"/>
      <c r="F15" s="48"/>
      <c r="G15" s="39" t="s">
        <v>24</v>
      </c>
      <c r="H15" s="32" t="s">
        <v>24</v>
      </c>
      <c r="I15" s="32" t="s">
        <v>18</v>
      </c>
      <c r="J15" s="24" t="s">
        <v>19</v>
      </c>
      <c r="K15" s="24" t="s">
        <v>19</v>
      </c>
      <c r="L15" s="38" t="s">
        <v>20</v>
      </c>
      <c r="M15" s="58" t="s">
        <v>24</v>
      </c>
      <c r="N15" s="34" t="s">
        <v>24</v>
      </c>
      <c r="O15" s="32" t="s">
        <v>18</v>
      </c>
      <c r="P15" s="24" t="s">
        <v>19</v>
      </c>
      <c r="Q15" s="32" t="s">
        <v>24</v>
      </c>
      <c r="R15" s="32" t="s">
        <v>24</v>
      </c>
      <c r="S15" s="32" t="s">
        <v>18</v>
      </c>
      <c r="T15" s="58" t="s">
        <v>18</v>
      </c>
      <c r="U15" s="34" t="s">
        <v>19</v>
      </c>
      <c r="V15" s="34" t="s">
        <v>19</v>
      </c>
      <c r="W15" s="32" t="s">
        <v>24</v>
      </c>
      <c r="X15" s="32" t="s">
        <v>24</v>
      </c>
      <c r="Y15" s="32" t="s">
        <v>18</v>
      </c>
      <c r="Z15" s="32" t="s">
        <v>18</v>
      </c>
      <c r="AA15" s="58" t="s">
        <v>19</v>
      </c>
      <c r="AB15" s="34" t="s">
        <v>24</v>
      </c>
      <c r="AC15" s="34" t="s">
        <v>24</v>
      </c>
      <c r="AD15" s="32" t="s">
        <v>18</v>
      </c>
      <c r="AE15" s="24" t="s">
        <v>19</v>
      </c>
      <c r="AF15" s="24" t="s">
        <v>19</v>
      </c>
      <c r="AG15" s="32" t="s">
        <v>24</v>
      </c>
      <c r="AH15" s="58" t="s">
        <v>24</v>
      </c>
      <c r="AI15" s="34" t="s">
        <v>18</v>
      </c>
      <c r="AJ15" s="32" t="s">
        <v>18</v>
      </c>
      <c r="AK15" s="71"/>
      <c r="AL15" s="75">
        <f t="shared" si="0"/>
        <v>9</v>
      </c>
      <c r="AM15" s="76">
        <f t="shared" si="1"/>
        <v>1</v>
      </c>
      <c r="AN15" s="77">
        <f t="shared" si="2"/>
        <v>6</v>
      </c>
      <c r="AO15" s="76">
        <f t="shared" si="3"/>
        <v>0</v>
      </c>
      <c r="AQ15" s="32" t="s">
        <v>24</v>
      </c>
      <c r="AS15" s="88"/>
    </row>
    <row r="16" spans="1:45" ht="24" customHeight="1">
      <c r="B16" s="90"/>
      <c r="C16" s="26"/>
      <c r="D16" s="27"/>
      <c r="E16" s="27"/>
      <c r="F16" s="92"/>
      <c r="G16" s="29"/>
      <c r="H16" s="30"/>
      <c r="I16" s="30"/>
      <c r="J16" s="30"/>
      <c r="K16" s="30"/>
      <c r="L16" s="30"/>
      <c r="M16" s="59"/>
      <c r="N16" s="60"/>
      <c r="O16" s="30"/>
      <c r="P16" s="30"/>
      <c r="Q16" s="30"/>
      <c r="R16" s="30"/>
      <c r="S16" s="30"/>
      <c r="T16" s="59"/>
      <c r="U16" s="60"/>
      <c r="V16" s="60"/>
      <c r="W16" s="30"/>
      <c r="X16" s="30"/>
      <c r="Y16" s="30"/>
      <c r="Z16" s="30"/>
      <c r="AA16" s="59"/>
      <c r="AB16" s="60"/>
      <c r="AC16" s="60"/>
      <c r="AD16" s="30"/>
      <c r="AE16" s="30"/>
      <c r="AF16" s="30"/>
      <c r="AG16" s="30"/>
      <c r="AH16" s="59"/>
      <c r="AI16" s="60"/>
      <c r="AJ16" s="30"/>
      <c r="AK16" s="28"/>
      <c r="AL16" s="72"/>
      <c r="AM16" s="73"/>
      <c r="AN16" s="74"/>
      <c r="AO16" s="73"/>
    </row>
    <row r="17" spans="1:43" ht="24" customHeight="1">
      <c r="A17" s="3">
        <v>7</v>
      </c>
      <c r="B17" s="47" t="s">
        <v>29</v>
      </c>
      <c r="C17" s="26" t="s">
        <v>73</v>
      </c>
      <c r="D17" s="32"/>
      <c r="E17" s="32"/>
      <c r="F17" s="48"/>
      <c r="G17" s="39" t="s">
        <v>19</v>
      </c>
      <c r="H17" s="32" t="s">
        <v>18</v>
      </c>
      <c r="I17" s="24" t="s">
        <v>19</v>
      </c>
      <c r="J17" s="24" t="s">
        <v>19</v>
      </c>
      <c r="K17" s="24" t="s">
        <v>19</v>
      </c>
      <c r="L17" s="32" t="s">
        <v>24</v>
      </c>
      <c r="M17" s="58" t="s">
        <v>24</v>
      </c>
      <c r="N17" s="34" t="s">
        <v>18</v>
      </c>
      <c r="O17" s="24" t="s">
        <v>19</v>
      </c>
      <c r="P17" s="24" t="s">
        <v>19</v>
      </c>
      <c r="Q17" s="32" t="s">
        <v>24</v>
      </c>
      <c r="R17" s="32" t="s">
        <v>24</v>
      </c>
      <c r="S17" s="32" t="s">
        <v>18</v>
      </c>
      <c r="T17" s="58" t="s">
        <v>18</v>
      </c>
      <c r="U17" s="34" t="s">
        <v>19</v>
      </c>
      <c r="V17" s="34" t="s">
        <v>19</v>
      </c>
      <c r="W17" s="24" t="s">
        <v>19</v>
      </c>
      <c r="X17" s="32" t="s">
        <v>24</v>
      </c>
      <c r="Y17" s="32" t="s">
        <v>24</v>
      </c>
      <c r="Z17" s="32" t="s">
        <v>18</v>
      </c>
      <c r="AA17" s="58" t="s">
        <v>18</v>
      </c>
      <c r="AB17" s="34" t="s">
        <v>19</v>
      </c>
      <c r="AC17" s="34" t="s">
        <v>19</v>
      </c>
      <c r="AD17" s="32" t="s">
        <v>18</v>
      </c>
      <c r="AE17" s="24" t="s">
        <v>19</v>
      </c>
      <c r="AF17" s="32" t="s">
        <v>24</v>
      </c>
      <c r="AG17" s="32" t="s">
        <v>24</v>
      </c>
      <c r="AH17" s="58" t="s">
        <v>18</v>
      </c>
      <c r="AI17" s="34" t="s">
        <v>18</v>
      </c>
      <c r="AJ17" s="24" t="s">
        <v>19</v>
      </c>
      <c r="AK17" s="71"/>
      <c r="AL17" s="75">
        <f t="shared" si="0"/>
        <v>9</v>
      </c>
      <c r="AM17" s="76">
        <f t="shared" si="1"/>
        <v>0</v>
      </c>
      <c r="AN17" s="77">
        <f t="shared" si="2"/>
        <v>4</v>
      </c>
      <c r="AO17" s="76">
        <f t="shared" si="3"/>
        <v>0</v>
      </c>
      <c r="AP17" s="88"/>
    </row>
    <row r="18" spans="1:43" ht="24" customHeight="1">
      <c r="B18" s="90"/>
      <c r="C18" s="26"/>
      <c r="D18" s="27"/>
      <c r="E18" s="27"/>
      <c r="F18" s="92"/>
      <c r="G18" s="29"/>
      <c r="H18" s="30"/>
      <c r="I18" s="30"/>
      <c r="J18" s="30"/>
      <c r="K18" s="30"/>
      <c r="L18" s="30"/>
      <c r="M18" s="59"/>
      <c r="N18" s="60"/>
      <c r="O18" s="30"/>
      <c r="P18" s="30"/>
      <c r="Q18" s="30"/>
      <c r="R18" s="30"/>
      <c r="S18" s="30"/>
      <c r="T18" s="59"/>
      <c r="U18" s="60"/>
      <c r="V18" s="60"/>
      <c r="W18" s="30"/>
      <c r="X18" s="30"/>
      <c r="Y18" s="30"/>
      <c r="Z18" s="30"/>
      <c r="AA18" s="59"/>
      <c r="AB18" s="60"/>
      <c r="AC18" s="60"/>
      <c r="AD18" s="30"/>
      <c r="AE18" s="30"/>
      <c r="AF18" s="30"/>
      <c r="AG18" s="30"/>
      <c r="AH18" s="59"/>
      <c r="AI18" s="60"/>
      <c r="AJ18" s="30"/>
      <c r="AK18" s="28"/>
      <c r="AL18" s="72"/>
      <c r="AM18" s="73"/>
      <c r="AN18" s="74"/>
      <c r="AO18" s="73"/>
    </row>
    <row r="19" spans="1:43" ht="24" customHeight="1">
      <c r="A19" s="3">
        <v>8</v>
      </c>
      <c r="B19" s="47" t="s">
        <v>29</v>
      </c>
      <c r="C19" s="26" t="s">
        <v>70</v>
      </c>
      <c r="D19" s="32"/>
      <c r="E19" s="32"/>
      <c r="F19" s="48"/>
      <c r="G19" s="39" t="s">
        <v>18</v>
      </c>
      <c r="H19" s="24" t="s">
        <v>19</v>
      </c>
      <c r="I19" s="32" t="s">
        <v>24</v>
      </c>
      <c r="J19" s="32" t="s">
        <v>24</v>
      </c>
      <c r="K19" s="32" t="s">
        <v>18</v>
      </c>
      <c r="L19" s="32" t="s">
        <v>18</v>
      </c>
      <c r="M19" s="58" t="s">
        <v>19</v>
      </c>
      <c r="N19" s="34" t="s">
        <v>19</v>
      </c>
      <c r="O19" s="32" t="s">
        <v>24</v>
      </c>
      <c r="P19" s="32" t="s">
        <v>24</v>
      </c>
      <c r="Q19" s="32" t="s">
        <v>18</v>
      </c>
      <c r="R19" s="24" t="s">
        <v>19</v>
      </c>
      <c r="S19" s="24" t="s">
        <v>19</v>
      </c>
      <c r="T19" s="58" t="s">
        <v>24</v>
      </c>
      <c r="U19" s="34" t="s">
        <v>24</v>
      </c>
      <c r="V19" s="34" t="s">
        <v>18</v>
      </c>
      <c r="W19" s="32" t="s">
        <v>18</v>
      </c>
      <c r="X19" s="24" t="s">
        <v>19</v>
      </c>
      <c r="Y19" s="32" t="s">
        <v>24</v>
      </c>
      <c r="Z19" s="32" t="s">
        <v>24</v>
      </c>
      <c r="AA19" s="58" t="s">
        <v>18</v>
      </c>
      <c r="AB19" s="34" t="s">
        <v>18</v>
      </c>
      <c r="AC19" s="34" t="s">
        <v>19</v>
      </c>
      <c r="AD19" s="32" t="s">
        <v>24</v>
      </c>
      <c r="AE19" s="32" t="s">
        <v>24</v>
      </c>
      <c r="AF19" s="38" t="s">
        <v>20</v>
      </c>
      <c r="AG19" s="24" t="s">
        <v>19</v>
      </c>
      <c r="AH19" s="58" t="s">
        <v>18</v>
      </c>
      <c r="AI19" s="34" t="s">
        <v>19</v>
      </c>
      <c r="AJ19" s="24" t="s">
        <v>19</v>
      </c>
      <c r="AK19" s="71"/>
      <c r="AL19" s="75">
        <f t="shared" si="0"/>
        <v>9</v>
      </c>
      <c r="AM19" s="76">
        <f t="shared" si="1"/>
        <v>1</v>
      </c>
      <c r="AN19" s="77">
        <f t="shared" si="2"/>
        <v>5</v>
      </c>
      <c r="AO19" s="76">
        <f t="shared" si="3"/>
        <v>0</v>
      </c>
      <c r="AP19" s="87"/>
      <c r="AQ19" s="86" t="s">
        <v>38</v>
      </c>
    </row>
    <row r="20" spans="1:43" ht="24" customHeight="1">
      <c r="B20" s="90"/>
      <c r="C20" s="26"/>
      <c r="D20" s="27"/>
      <c r="E20" s="27"/>
      <c r="F20" s="92"/>
      <c r="G20" s="29"/>
      <c r="H20" s="30"/>
      <c r="I20" s="30"/>
      <c r="J20" s="30"/>
      <c r="K20" s="30"/>
      <c r="L20" s="30"/>
      <c r="M20" s="59"/>
      <c r="N20" s="60"/>
      <c r="O20" s="30"/>
      <c r="P20" s="30"/>
      <c r="Q20" s="30"/>
      <c r="R20" s="30"/>
      <c r="S20" s="30"/>
      <c r="T20" s="59"/>
      <c r="U20" s="60"/>
      <c r="V20" s="60"/>
      <c r="W20" s="30"/>
      <c r="X20" s="30"/>
      <c r="Y20" s="30"/>
      <c r="Z20" s="30"/>
      <c r="AA20" s="59"/>
      <c r="AB20" s="60"/>
      <c r="AC20" s="60"/>
      <c r="AD20" s="30"/>
      <c r="AE20" s="30"/>
      <c r="AF20" s="30"/>
      <c r="AG20" s="30"/>
      <c r="AH20" s="59"/>
      <c r="AI20" s="60"/>
      <c r="AJ20" s="30"/>
      <c r="AK20" s="28"/>
      <c r="AL20" s="72"/>
      <c r="AM20" s="73"/>
      <c r="AN20" s="74"/>
      <c r="AO20" s="73"/>
      <c r="AQ20" s="86"/>
    </row>
    <row r="21" spans="1:43" ht="24" customHeight="1">
      <c r="A21" s="3">
        <v>9</v>
      </c>
      <c r="B21" s="93" t="s">
        <v>29</v>
      </c>
      <c r="C21" s="26" t="s">
        <v>71</v>
      </c>
      <c r="D21" s="32"/>
      <c r="E21" s="32"/>
      <c r="F21" s="48"/>
      <c r="G21" s="39" t="s">
        <v>18</v>
      </c>
      <c r="H21" s="24" t="s">
        <v>19</v>
      </c>
      <c r="I21" s="32" t="s">
        <v>31</v>
      </c>
      <c r="J21" s="24" t="s">
        <v>19</v>
      </c>
      <c r="K21" s="32" t="s">
        <v>24</v>
      </c>
      <c r="L21" s="32" t="s">
        <v>24</v>
      </c>
      <c r="M21" s="58" t="s">
        <v>18</v>
      </c>
      <c r="N21" s="34" t="s">
        <v>18</v>
      </c>
      <c r="O21" s="24" t="s">
        <v>19</v>
      </c>
      <c r="P21" s="32" t="s">
        <v>24</v>
      </c>
      <c r="Q21" s="32" t="s">
        <v>24</v>
      </c>
      <c r="R21" s="32" t="s">
        <v>18</v>
      </c>
      <c r="S21" s="32" t="s">
        <v>18</v>
      </c>
      <c r="T21" s="58" t="s">
        <v>19</v>
      </c>
      <c r="U21" s="34" t="s">
        <v>24</v>
      </c>
      <c r="V21" s="34" t="s">
        <v>24</v>
      </c>
      <c r="W21" s="32" t="s">
        <v>18</v>
      </c>
      <c r="X21" s="24" t="s">
        <v>19</v>
      </c>
      <c r="Y21" s="32" t="s">
        <v>24</v>
      </c>
      <c r="Z21" s="32" t="s">
        <v>24</v>
      </c>
      <c r="AA21" s="58" t="s">
        <v>18</v>
      </c>
      <c r="AB21" s="34" t="s">
        <v>19</v>
      </c>
      <c r="AC21" s="34" t="s">
        <v>24</v>
      </c>
      <c r="AD21" s="32" t="s">
        <v>24</v>
      </c>
      <c r="AE21" s="32" t="s">
        <v>18</v>
      </c>
      <c r="AF21" s="24" t="s">
        <v>19</v>
      </c>
      <c r="AG21" s="32" t="s">
        <v>18</v>
      </c>
      <c r="AH21" s="58" t="s">
        <v>19</v>
      </c>
      <c r="AI21" s="34" t="s">
        <v>24</v>
      </c>
      <c r="AJ21" s="32" t="s">
        <v>24</v>
      </c>
      <c r="AK21" s="71"/>
      <c r="AL21" s="75">
        <f t="shared" si="0"/>
        <v>9</v>
      </c>
      <c r="AM21" s="76">
        <f t="shared" si="1"/>
        <v>0</v>
      </c>
      <c r="AN21" s="77">
        <f t="shared" si="2"/>
        <v>6</v>
      </c>
      <c r="AO21" s="76">
        <f t="shared" si="3"/>
        <v>0</v>
      </c>
      <c r="AQ21" s="32" t="s">
        <v>40</v>
      </c>
    </row>
    <row r="22" spans="1:43" ht="24" customHeight="1">
      <c r="B22" s="90"/>
      <c r="C22" s="26"/>
      <c r="D22" s="27"/>
      <c r="E22" s="27"/>
      <c r="F22" s="92"/>
      <c r="G22" s="29"/>
      <c r="H22" s="30"/>
      <c r="I22" s="30"/>
      <c r="J22" s="30"/>
      <c r="K22" s="30"/>
      <c r="L22" s="30"/>
      <c r="M22" s="59"/>
      <c r="N22" s="60"/>
      <c r="O22" s="30"/>
      <c r="P22" s="30"/>
      <c r="Q22" s="30"/>
      <c r="R22" s="30"/>
      <c r="S22" s="30"/>
      <c r="T22" s="59"/>
      <c r="U22" s="60"/>
      <c r="V22" s="60"/>
      <c r="W22" s="30"/>
      <c r="X22" s="30"/>
      <c r="Y22" s="30"/>
      <c r="Z22" s="30"/>
      <c r="AA22" s="59"/>
      <c r="AB22" s="60"/>
      <c r="AC22" s="60"/>
      <c r="AD22" s="30"/>
      <c r="AE22" s="30"/>
      <c r="AF22" s="30"/>
      <c r="AG22" s="30"/>
      <c r="AH22" s="59"/>
      <c r="AI22" s="60"/>
      <c r="AJ22" s="30"/>
      <c r="AK22" s="28"/>
      <c r="AL22" s="72"/>
      <c r="AM22" s="73"/>
      <c r="AN22" s="74"/>
      <c r="AO22" s="73"/>
      <c r="AQ22" s="32"/>
    </row>
    <row r="23" spans="1:43" ht="24" customHeight="1">
      <c r="A23" s="3">
        <v>10</v>
      </c>
      <c r="B23" s="93" t="s">
        <v>29</v>
      </c>
      <c r="C23" s="26" t="s">
        <v>72</v>
      </c>
      <c r="D23" s="32"/>
      <c r="E23" s="32"/>
      <c r="F23" s="48"/>
      <c r="G23" s="39" t="s">
        <v>18</v>
      </c>
      <c r="H23" s="24" t="s">
        <v>19</v>
      </c>
      <c r="I23" s="24" t="s">
        <v>19</v>
      </c>
      <c r="J23" s="32" t="s">
        <v>24</v>
      </c>
      <c r="K23" s="32" t="s">
        <v>24</v>
      </c>
      <c r="L23" s="32" t="s">
        <v>18</v>
      </c>
      <c r="M23" s="58" t="s">
        <v>18</v>
      </c>
      <c r="N23" s="34" t="s">
        <v>19</v>
      </c>
      <c r="O23" s="24" t="s">
        <v>19</v>
      </c>
      <c r="P23" s="32" t="s">
        <v>24</v>
      </c>
      <c r="Q23" s="32" t="s">
        <v>24</v>
      </c>
      <c r="R23" s="32" t="s">
        <v>18</v>
      </c>
      <c r="S23" s="24" t="s">
        <v>19</v>
      </c>
      <c r="T23" s="58" t="s">
        <v>19</v>
      </c>
      <c r="U23" s="34" t="s">
        <v>18</v>
      </c>
      <c r="V23" s="34" t="s">
        <v>19</v>
      </c>
      <c r="W23" s="32" t="s">
        <v>24</v>
      </c>
      <c r="X23" s="32" t="s">
        <v>24</v>
      </c>
      <c r="Y23" s="32" t="s">
        <v>18</v>
      </c>
      <c r="Z23" s="24" t="s">
        <v>19</v>
      </c>
      <c r="AA23" s="58" t="s">
        <v>19</v>
      </c>
      <c r="AB23" s="34" t="s">
        <v>24</v>
      </c>
      <c r="AC23" s="34" t="s">
        <v>24</v>
      </c>
      <c r="AD23" s="32" t="s">
        <v>18</v>
      </c>
      <c r="AE23" s="24" t="s">
        <v>19</v>
      </c>
      <c r="AF23" s="32" t="s">
        <v>18</v>
      </c>
      <c r="AG23" s="24" t="s">
        <v>19</v>
      </c>
      <c r="AH23" s="58" t="s">
        <v>24</v>
      </c>
      <c r="AI23" s="34" t="s">
        <v>24</v>
      </c>
      <c r="AJ23" s="32" t="s">
        <v>18</v>
      </c>
      <c r="AK23" s="71"/>
      <c r="AL23" s="75">
        <f t="shared" si="0"/>
        <v>9</v>
      </c>
      <c r="AM23" s="76">
        <f t="shared" si="1"/>
        <v>0</v>
      </c>
      <c r="AN23" s="77">
        <f t="shared" si="2"/>
        <v>5</v>
      </c>
      <c r="AO23" s="76">
        <f t="shared" si="3"/>
        <v>0</v>
      </c>
      <c r="AP23" s="88"/>
      <c r="AQ23" s="104" t="s">
        <v>44</v>
      </c>
    </row>
    <row r="24" spans="1:43" ht="24" customHeight="1">
      <c r="B24" s="47"/>
      <c r="C24" s="26"/>
      <c r="D24" s="27"/>
      <c r="E24" s="27"/>
      <c r="F24" s="92"/>
      <c r="G24" s="29"/>
      <c r="H24" s="30"/>
      <c r="I24" s="30"/>
      <c r="J24" s="30"/>
      <c r="K24" s="30"/>
      <c r="L24" s="30"/>
      <c r="M24" s="59"/>
      <c r="N24" s="60"/>
      <c r="O24" s="30"/>
      <c r="P24" s="30"/>
      <c r="Q24" s="30"/>
      <c r="R24" s="30"/>
      <c r="S24" s="30"/>
      <c r="T24" s="59"/>
      <c r="U24" s="60"/>
      <c r="V24" s="60"/>
      <c r="W24" s="30"/>
      <c r="X24" s="30"/>
      <c r="Y24" s="30"/>
      <c r="Z24" s="30"/>
      <c r="AA24" s="59"/>
      <c r="AB24" s="60"/>
      <c r="AC24" s="60"/>
      <c r="AD24" s="30"/>
      <c r="AE24" s="30"/>
      <c r="AF24" s="30"/>
      <c r="AG24" s="30"/>
      <c r="AH24" s="59"/>
      <c r="AI24" s="60"/>
      <c r="AJ24" s="30"/>
      <c r="AK24" s="28"/>
      <c r="AL24" s="72"/>
      <c r="AM24" s="73"/>
      <c r="AN24" s="74"/>
      <c r="AO24" s="73"/>
    </row>
    <row r="25" spans="1:43" ht="24" customHeight="1">
      <c r="A25" s="3">
        <v>11</v>
      </c>
      <c r="B25" s="47" t="s">
        <v>74</v>
      </c>
      <c r="C25" s="26" t="s">
        <v>75</v>
      </c>
      <c r="D25" s="32"/>
      <c r="E25" s="32"/>
      <c r="F25" s="48"/>
      <c r="G25" s="39"/>
      <c r="H25" s="24" t="s">
        <v>19</v>
      </c>
      <c r="I25" s="24" t="s">
        <v>19</v>
      </c>
      <c r="J25" s="24"/>
      <c r="K25" s="24" t="s">
        <v>19</v>
      </c>
      <c r="L25" s="24" t="s">
        <v>19</v>
      </c>
      <c r="M25" s="58"/>
      <c r="N25" s="34"/>
      <c r="O25" s="24" t="s">
        <v>19</v>
      </c>
      <c r="P25" s="24" t="s">
        <v>19</v>
      </c>
      <c r="Q25" s="24"/>
      <c r="R25" s="24" t="s">
        <v>19</v>
      </c>
      <c r="S25" s="24"/>
      <c r="T25" s="58"/>
      <c r="U25" s="34"/>
      <c r="V25" s="34" t="s">
        <v>19</v>
      </c>
      <c r="W25" s="24" t="s">
        <v>19</v>
      </c>
      <c r="X25" s="24"/>
      <c r="Y25" s="24" t="s">
        <v>19</v>
      </c>
      <c r="Z25" s="24" t="s">
        <v>19</v>
      </c>
      <c r="AA25" s="58"/>
      <c r="AB25" s="34"/>
      <c r="AC25" s="34" t="s">
        <v>19</v>
      </c>
      <c r="AD25" s="24" t="s">
        <v>19</v>
      </c>
      <c r="AE25" s="24"/>
      <c r="AF25" s="24" t="s">
        <v>19</v>
      </c>
      <c r="AG25" s="24" t="s">
        <v>19</v>
      </c>
      <c r="AH25" s="58"/>
      <c r="AI25" s="34"/>
      <c r="AJ25" s="24" t="s">
        <v>19</v>
      </c>
      <c r="AK25" s="71"/>
      <c r="AL25" s="75">
        <f t="shared" si="0"/>
        <v>0</v>
      </c>
      <c r="AM25" s="76">
        <f t="shared" si="1"/>
        <v>0</v>
      </c>
      <c r="AN25" s="77">
        <f t="shared" si="2"/>
        <v>0</v>
      </c>
      <c r="AO25" s="76">
        <f t="shared" si="3"/>
        <v>0</v>
      </c>
      <c r="AP25" s="87"/>
      <c r="AQ25" s="105" t="s">
        <v>46</v>
      </c>
    </row>
    <row r="26" spans="1:43" ht="24" customHeight="1">
      <c r="B26" s="90"/>
      <c r="C26" s="95"/>
      <c r="D26" s="27"/>
      <c r="E26" s="27"/>
      <c r="F26" s="92"/>
      <c r="G26" s="29"/>
      <c r="H26" s="30"/>
      <c r="I26" s="30"/>
      <c r="J26" s="30"/>
      <c r="K26" s="30"/>
      <c r="L26" s="30"/>
      <c r="M26" s="59"/>
      <c r="N26" s="60"/>
      <c r="O26" s="30"/>
      <c r="P26" s="30"/>
      <c r="Q26" s="30"/>
      <c r="R26" s="30"/>
      <c r="S26" s="30"/>
      <c r="T26" s="59"/>
      <c r="U26" s="60"/>
      <c r="V26" s="60"/>
      <c r="W26" s="30"/>
      <c r="X26" s="30"/>
      <c r="Y26" s="30"/>
      <c r="Z26" s="30"/>
      <c r="AA26" s="59"/>
      <c r="AB26" s="60"/>
      <c r="AC26" s="60"/>
      <c r="AD26" s="30"/>
      <c r="AE26" s="30"/>
      <c r="AF26" s="30"/>
      <c r="AG26" s="30"/>
      <c r="AH26" s="59"/>
      <c r="AI26" s="60"/>
      <c r="AJ26" s="30"/>
      <c r="AK26" s="28"/>
      <c r="AL26" s="72"/>
      <c r="AM26" s="73"/>
      <c r="AN26" s="74"/>
      <c r="AO26" s="73"/>
    </row>
    <row r="27" spans="1:43" ht="24" customHeight="1">
      <c r="A27" s="3">
        <v>12</v>
      </c>
      <c r="B27" s="94" t="s">
        <v>76</v>
      </c>
      <c r="C27" s="26" t="s">
        <v>77</v>
      </c>
      <c r="D27" s="32"/>
      <c r="E27" s="32"/>
      <c r="F27" s="97"/>
      <c r="G27" s="39" t="s">
        <v>24</v>
      </c>
      <c r="H27" s="38" t="s">
        <v>20</v>
      </c>
      <c r="I27" s="32" t="s">
        <v>18</v>
      </c>
      <c r="J27" s="24" t="s">
        <v>19</v>
      </c>
      <c r="K27" s="32" t="s">
        <v>24</v>
      </c>
      <c r="L27" s="32" t="s">
        <v>24</v>
      </c>
      <c r="M27" s="58" t="s">
        <v>18</v>
      </c>
      <c r="N27" s="34" t="s">
        <v>18</v>
      </c>
      <c r="O27" s="24" t="s">
        <v>19</v>
      </c>
      <c r="P27" s="32" t="s">
        <v>18</v>
      </c>
      <c r="Q27" s="24" t="s">
        <v>19</v>
      </c>
      <c r="R27" s="32" t="s">
        <v>24</v>
      </c>
      <c r="S27" s="32" t="s">
        <v>24</v>
      </c>
      <c r="T27" s="58" t="s">
        <v>18</v>
      </c>
      <c r="U27" s="34" t="s">
        <v>19</v>
      </c>
      <c r="V27" s="34" t="s">
        <v>18</v>
      </c>
      <c r="W27" s="24" t="s">
        <v>19</v>
      </c>
      <c r="X27" s="32" t="s">
        <v>24</v>
      </c>
      <c r="Y27" s="32" t="s">
        <v>24</v>
      </c>
      <c r="Z27" s="32" t="s">
        <v>18</v>
      </c>
      <c r="AA27" s="58" t="s">
        <v>18</v>
      </c>
      <c r="AB27" s="34" t="s">
        <v>19</v>
      </c>
      <c r="AC27" s="34" t="s">
        <v>19</v>
      </c>
      <c r="AD27" s="32" t="s">
        <v>24</v>
      </c>
      <c r="AE27" s="32" t="s">
        <v>24</v>
      </c>
      <c r="AF27" s="32" t="s">
        <v>18</v>
      </c>
      <c r="AG27" s="24" t="s">
        <v>19</v>
      </c>
      <c r="AH27" s="58" t="s">
        <v>19</v>
      </c>
      <c r="AI27" s="34" t="s">
        <v>24</v>
      </c>
      <c r="AJ27" s="32" t="s">
        <v>24</v>
      </c>
      <c r="AK27" s="71"/>
      <c r="AL27" s="75">
        <f t="shared" si="0"/>
        <v>9</v>
      </c>
      <c r="AM27" s="76">
        <f t="shared" si="1"/>
        <v>1</v>
      </c>
      <c r="AN27" s="77">
        <f t="shared" si="2"/>
        <v>5.5</v>
      </c>
      <c r="AO27" s="76">
        <f t="shared" si="3"/>
        <v>0</v>
      </c>
      <c r="AQ27" s="32" t="s">
        <v>31</v>
      </c>
    </row>
    <row r="28" spans="1:43" ht="24" customHeight="1">
      <c r="B28" s="90"/>
      <c r="C28" s="26"/>
      <c r="D28" s="27"/>
      <c r="E28" s="27"/>
      <c r="F28" s="92"/>
      <c r="G28" s="29"/>
      <c r="H28" s="30"/>
      <c r="I28" s="30"/>
      <c r="J28" s="30"/>
      <c r="K28" s="30"/>
      <c r="L28" s="30"/>
      <c r="M28" s="59"/>
      <c r="N28" s="60"/>
      <c r="O28" s="30"/>
      <c r="P28" s="30"/>
      <c r="Q28" s="30"/>
      <c r="R28" s="30"/>
      <c r="S28" s="30"/>
      <c r="T28" s="59"/>
      <c r="U28" s="60"/>
      <c r="V28" s="60"/>
      <c r="W28" s="30"/>
      <c r="X28" s="30"/>
      <c r="Y28" s="30"/>
      <c r="Z28" s="30"/>
      <c r="AA28" s="59"/>
      <c r="AB28" s="60"/>
      <c r="AC28" s="60"/>
      <c r="AD28" s="30"/>
      <c r="AE28" s="30"/>
      <c r="AF28" s="30"/>
      <c r="AG28" s="30"/>
      <c r="AH28" s="59"/>
      <c r="AI28" s="60"/>
      <c r="AJ28" s="30"/>
      <c r="AK28" s="28"/>
      <c r="AL28" s="72"/>
      <c r="AM28" s="73"/>
      <c r="AN28" s="74"/>
      <c r="AO28" s="73"/>
    </row>
    <row r="29" spans="1:43" ht="24" customHeight="1">
      <c r="A29" s="3">
        <v>13</v>
      </c>
      <c r="B29" s="96" t="s">
        <v>48</v>
      </c>
      <c r="C29" s="26" t="s">
        <v>78</v>
      </c>
      <c r="D29" s="32"/>
      <c r="E29" s="32"/>
      <c r="F29" s="48"/>
      <c r="G29" s="39" t="s">
        <v>19</v>
      </c>
      <c r="H29" s="32" t="s">
        <v>24</v>
      </c>
      <c r="I29" s="32" t="s">
        <v>24</v>
      </c>
      <c r="J29" s="32" t="s">
        <v>18</v>
      </c>
      <c r="K29" s="32" t="s">
        <v>18</v>
      </c>
      <c r="L29" s="24" t="s">
        <v>19</v>
      </c>
      <c r="M29" s="58" t="s">
        <v>19</v>
      </c>
      <c r="N29" s="34" t="s">
        <v>24</v>
      </c>
      <c r="O29" s="32" t="s">
        <v>24</v>
      </c>
      <c r="P29" s="32" t="s">
        <v>18</v>
      </c>
      <c r="Q29" s="24" t="s">
        <v>19</v>
      </c>
      <c r="R29" s="32" t="s">
        <v>18</v>
      </c>
      <c r="S29" s="24" t="s">
        <v>19</v>
      </c>
      <c r="T29" s="58" t="s">
        <v>19</v>
      </c>
      <c r="U29" s="34" t="s">
        <v>24</v>
      </c>
      <c r="V29" s="34" t="s">
        <v>24</v>
      </c>
      <c r="W29" s="32" t="s">
        <v>18</v>
      </c>
      <c r="X29" s="24" t="s">
        <v>19</v>
      </c>
      <c r="Y29" s="32" t="s">
        <v>18</v>
      </c>
      <c r="Z29" s="24" t="s">
        <v>19</v>
      </c>
      <c r="AA29" s="58" t="s">
        <v>24</v>
      </c>
      <c r="AB29" s="34" t="s">
        <v>24</v>
      </c>
      <c r="AC29" s="34" t="s">
        <v>18</v>
      </c>
      <c r="AD29" s="32" t="s">
        <v>18</v>
      </c>
      <c r="AE29" s="38" t="s">
        <v>20</v>
      </c>
      <c r="AF29" s="24" t="s">
        <v>19</v>
      </c>
      <c r="AG29" s="32" t="s">
        <v>24</v>
      </c>
      <c r="AH29" s="58" t="s">
        <v>24</v>
      </c>
      <c r="AI29" s="34" t="s">
        <v>18</v>
      </c>
      <c r="AJ29" s="24" t="s">
        <v>19</v>
      </c>
      <c r="AK29" s="71"/>
      <c r="AL29" s="75">
        <f t="shared" si="0"/>
        <v>9</v>
      </c>
      <c r="AM29" s="76">
        <f t="shared" si="1"/>
        <v>1</v>
      </c>
      <c r="AN29" s="77">
        <f t="shared" si="2"/>
        <v>5</v>
      </c>
      <c r="AO29" s="76">
        <f t="shared" si="3"/>
        <v>0</v>
      </c>
      <c r="AQ29" s="32" t="s">
        <v>80</v>
      </c>
    </row>
    <row r="30" spans="1:43" ht="24" customHeight="1">
      <c r="B30" s="90"/>
      <c r="C30" s="26"/>
      <c r="D30" s="27"/>
      <c r="E30" s="27"/>
      <c r="F30" s="92"/>
      <c r="G30" s="29"/>
      <c r="H30" s="30"/>
      <c r="I30" s="30"/>
      <c r="J30" s="30"/>
      <c r="K30" s="30"/>
      <c r="L30" s="30"/>
      <c r="M30" s="59"/>
      <c r="N30" s="60"/>
      <c r="O30" s="30"/>
      <c r="P30" s="30"/>
      <c r="Q30" s="30"/>
      <c r="R30" s="30"/>
      <c r="S30" s="30"/>
      <c r="T30" s="59"/>
      <c r="U30" s="60"/>
      <c r="V30" s="60"/>
      <c r="W30" s="30"/>
      <c r="X30" s="30"/>
      <c r="Y30" s="30"/>
      <c r="Z30" s="30"/>
      <c r="AA30" s="59"/>
      <c r="AB30" s="60"/>
      <c r="AC30" s="60"/>
      <c r="AD30" s="30"/>
      <c r="AE30" s="30"/>
      <c r="AF30" s="30"/>
      <c r="AG30" s="30"/>
      <c r="AH30" s="59"/>
      <c r="AI30" s="60"/>
      <c r="AJ30" s="30"/>
      <c r="AK30" s="28"/>
      <c r="AL30" s="72"/>
      <c r="AM30" s="73"/>
      <c r="AN30" s="74"/>
      <c r="AO30" s="73"/>
    </row>
    <row r="31" spans="1:43" ht="24" customHeight="1">
      <c r="A31" s="3">
        <v>14</v>
      </c>
      <c r="B31" s="47" t="s">
        <v>29</v>
      </c>
      <c r="C31" s="26" t="s">
        <v>79</v>
      </c>
      <c r="D31" s="32"/>
      <c r="E31" s="32"/>
      <c r="F31" s="48"/>
      <c r="G31" s="39" t="s">
        <v>24</v>
      </c>
      <c r="H31" s="32" t="s">
        <v>18</v>
      </c>
      <c r="I31" s="24" t="s">
        <v>19</v>
      </c>
      <c r="J31" s="32" t="s">
        <v>24</v>
      </c>
      <c r="K31" s="32" t="s">
        <v>24</v>
      </c>
      <c r="L31" s="32" t="s">
        <v>18</v>
      </c>
      <c r="M31" s="58" t="s">
        <v>19</v>
      </c>
      <c r="N31" s="34" t="s">
        <v>19</v>
      </c>
      <c r="O31" s="32" t="s">
        <v>24</v>
      </c>
      <c r="P31" s="32" t="s">
        <v>24</v>
      </c>
      <c r="Q31" s="32" t="s">
        <v>18</v>
      </c>
      <c r="R31" s="32" t="s">
        <v>24</v>
      </c>
      <c r="S31" s="32" t="s">
        <v>24</v>
      </c>
      <c r="T31" s="58" t="s">
        <v>18</v>
      </c>
      <c r="U31" s="34" t="s">
        <v>18</v>
      </c>
      <c r="V31" s="34" t="s">
        <v>19</v>
      </c>
      <c r="W31" s="24" t="s">
        <v>19</v>
      </c>
      <c r="X31" s="32" t="s">
        <v>18</v>
      </c>
      <c r="Y31" s="24" t="s">
        <v>19</v>
      </c>
      <c r="Z31" s="32" t="s">
        <v>24</v>
      </c>
      <c r="AA31" s="58" t="s">
        <v>24</v>
      </c>
      <c r="AB31" s="34" t="s">
        <v>18</v>
      </c>
      <c r="AC31" s="61" t="s">
        <v>20</v>
      </c>
      <c r="AD31" s="24" t="s">
        <v>19</v>
      </c>
      <c r="AE31" s="32" t="s">
        <v>24</v>
      </c>
      <c r="AF31" s="32" t="s">
        <v>24</v>
      </c>
      <c r="AG31" s="32" t="s">
        <v>18</v>
      </c>
      <c r="AH31" s="58" t="s">
        <v>18</v>
      </c>
      <c r="AI31" s="34" t="s">
        <v>19</v>
      </c>
      <c r="AJ31" s="32" t="s">
        <v>24</v>
      </c>
      <c r="AK31" s="71"/>
      <c r="AL31" s="75">
        <f t="shared" si="0"/>
        <v>9</v>
      </c>
      <c r="AM31" s="76">
        <f t="shared" si="1"/>
        <v>1</v>
      </c>
      <c r="AN31" s="77">
        <f t="shared" si="2"/>
        <v>6</v>
      </c>
      <c r="AO31" s="76">
        <f t="shared" si="3"/>
        <v>0</v>
      </c>
    </row>
    <row r="32" spans="1:43" ht="24" customHeight="1">
      <c r="B32" s="90"/>
      <c r="C32" s="26"/>
      <c r="D32" s="27"/>
      <c r="E32" s="27"/>
      <c r="F32" s="92"/>
      <c r="G32" s="29"/>
      <c r="H32" s="30"/>
      <c r="I32" s="30"/>
      <c r="J32" s="30"/>
      <c r="K32" s="30"/>
      <c r="L32" s="30"/>
      <c r="M32" s="59"/>
      <c r="N32" s="60"/>
      <c r="O32" s="30"/>
      <c r="P32" s="30"/>
      <c r="Q32" s="30"/>
      <c r="R32" s="30"/>
      <c r="S32" s="30"/>
      <c r="T32" s="59"/>
      <c r="U32" s="60"/>
      <c r="V32" s="60"/>
      <c r="W32" s="30"/>
      <c r="X32" s="30"/>
      <c r="Y32" s="30"/>
      <c r="Z32" s="30"/>
      <c r="AA32" s="59"/>
      <c r="AB32" s="60"/>
      <c r="AC32" s="60"/>
      <c r="AD32" s="30"/>
      <c r="AE32" s="30"/>
      <c r="AF32" s="30"/>
      <c r="AG32" s="30"/>
      <c r="AH32" s="59"/>
      <c r="AI32" s="60"/>
      <c r="AJ32" s="30"/>
      <c r="AK32" s="28"/>
      <c r="AL32" s="72"/>
      <c r="AM32" s="73"/>
      <c r="AN32" s="74"/>
      <c r="AO32" s="73"/>
      <c r="AQ32" s="88"/>
    </row>
    <row r="33" spans="1:43" ht="24" customHeight="1">
      <c r="A33" s="3">
        <v>15</v>
      </c>
      <c r="B33" s="47" t="s">
        <v>29</v>
      </c>
      <c r="C33" s="26" t="s">
        <v>81</v>
      </c>
      <c r="D33" s="32"/>
      <c r="E33" s="32"/>
      <c r="F33" s="48"/>
      <c r="G33" s="39" t="s">
        <v>19</v>
      </c>
      <c r="H33" s="24"/>
      <c r="I33" s="24" t="s">
        <v>19</v>
      </c>
      <c r="J33" s="24" t="s">
        <v>19</v>
      </c>
      <c r="K33" s="24" t="s">
        <v>19</v>
      </c>
      <c r="L33" s="24"/>
      <c r="M33" s="58"/>
      <c r="N33" s="34" t="s">
        <v>19</v>
      </c>
      <c r="O33" s="24"/>
      <c r="P33" s="24"/>
      <c r="Q33" s="24" t="s">
        <v>19</v>
      </c>
      <c r="R33" s="24" t="s">
        <v>19</v>
      </c>
      <c r="S33" s="24"/>
      <c r="T33" s="58" t="s">
        <v>19</v>
      </c>
      <c r="U33" s="34"/>
      <c r="V33" s="61" t="s">
        <v>20</v>
      </c>
      <c r="W33" s="24"/>
      <c r="X33" s="24" t="s">
        <v>19</v>
      </c>
      <c r="Y33" s="24" t="s">
        <v>19</v>
      </c>
      <c r="Z33" s="24"/>
      <c r="AA33" s="58" t="s">
        <v>19</v>
      </c>
      <c r="AB33" s="34"/>
      <c r="AC33" s="34"/>
      <c r="AD33" s="24" t="s">
        <v>19</v>
      </c>
      <c r="AE33" s="24" t="s">
        <v>19</v>
      </c>
      <c r="AF33" s="24" t="s">
        <v>19</v>
      </c>
      <c r="AG33" s="24"/>
      <c r="AH33" s="58" t="s">
        <v>19</v>
      </c>
      <c r="AI33" s="34" t="s">
        <v>19</v>
      </c>
      <c r="AJ33" s="24"/>
      <c r="AK33" s="37"/>
      <c r="AL33" s="75">
        <f t="shared" si="0"/>
        <v>0</v>
      </c>
      <c r="AM33" s="76">
        <f t="shared" si="1"/>
        <v>1</v>
      </c>
      <c r="AN33" s="77">
        <f t="shared" si="2"/>
        <v>0</v>
      </c>
      <c r="AO33" s="76">
        <f t="shared" si="3"/>
        <v>0</v>
      </c>
    </row>
    <row r="34" spans="1:43" ht="24" customHeight="1">
      <c r="B34" s="90"/>
      <c r="C34" s="26"/>
      <c r="D34" s="27"/>
      <c r="E34" s="27"/>
      <c r="F34" s="92"/>
      <c r="G34" s="29"/>
      <c r="H34" s="30"/>
      <c r="I34" s="30"/>
      <c r="J34" s="30"/>
      <c r="K34" s="30"/>
      <c r="L34" s="30"/>
      <c r="M34" s="59"/>
      <c r="N34" s="60"/>
      <c r="O34" s="30"/>
      <c r="P34" s="30"/>
      <c r="Q34" s="30"/>
      <c r="R34" s="30"/>
      <c r="S34" s="30"/>
      <c r="T34" s="59"/>
      <c r="U34" s="60"/>
      <c r="V34" s="60"/>
      <c r="W34" s="30"/>
      <c r="X34" s="30"/>
      <c r="Y34" s="30"/>
      <c r="Z34" s="30"/>
      <c r="AA34" s="59"/>
      <c r="AB34" s="60"/>
      <c r="AC34" s="60"/>
      <c r="AD34" s="30"/>
      <c r="AE34" s="30"/>
      <c r="AF34" s="30"/>
      <c r="AG34" s="30"/>
      <c r="AH34" s="59"/>
      <c r="AI34" s="60"/>
      <c r="AJ34" s="30"/>
      <c r="AK34" s="28"/>
      <c r="AL34" s="72"/>
      <c r="AM34" s="73"/>
      <c r="AN34" s="74"/>
      <c r="AO34" s="73"/>
      <c r="AQ34" s="88"/>
    </row>
    <row r="35" spans="1:43" ht="24" customHeight="1">
      <c r="B35" s="47" t="s">
        <v>74</v>
      </c>
      <c r="C35" s="26" t="s">
        <v>82</v>
      </c>
      <c r="D35" s="32"/>
      <c r="E35" s="32"/>
      <c r="F35" s="37"/>
      <c r="G35" s="39"/>
      <c r="H35" s="24"/>
      <c r="I35" s="24"/>
      <c r="J35" s="24"/>
      <c r="K35" s="24"/>
      <c r="L35" s="24"/>
      <c r="M35" s="58"/>
      <c r="N35" s="34"/>
      <c r="O35" s="24"/>
      <c r="P35" s="24"/>
      <c r="Q35" s="24"/>
      <c r="R35" s="24"/>
      <c r="S35" s="24"/>
      <c r="T35" s="58" t="s">
        <v>24</v>
      </c>
      <c r="U35" s="34" t="s">
        <v>24</v>
      </c>
      <c r="V35" s="34"/>
      <c r="W35" s="24"/>
      <c r="X35" s="24"/>
      <c r="Y35" s="24"/>
      <c r="Z35" s="24"/>
      <c r="AA35" s="58"/>
      <c r="AB35" s="34"/>
      <c r="AC35" s="34"/>
      <c r="AD35" s="24"/>
      <c r="AE35" s="24"/>
      <c r="AF35" s="24"/>
      <c r="AG35" s="24"/>
      <c r="AH35" s="58" t="s">
        <v>24</v>
      </c>
      <c r="AI35" s="34" t="s">
        <v>24</v>
      </c>
      <c r="AJ35" s="24"/>
      <c r="AK35" s="101"/>
      <c r="AL35" s="75">
        <f t="shared" si="0"/>
        <v>0</v>
      </c>
      <c r="AM35" s="76">
        <f t="shared" si="1"/>
        <v>0</v>
      </c>
      <c r="AN35" s="77">
        <f t="shared" si="2"/>
        <v>2</v>
      </c>
      <c r="AO35" s="76">
        <f>COUNTIF(G35:AL35,"②")</f>
        <v>0</v>
      </c>
    </row>
    <row r="36" spans="1:43" ht="24" customHeight="1">
      <c r="B36" s="90"/>
      <c r="C36" s="99"/>
      <c r="D36" s="27"/>
      <c r="E36" s="27"/>
      <c r="F36" s="28"/>
      <c r="G36" s="29"/>
      <c r="H36" s="30"/>
      <c r="I36" s="30"/>
      <c r="J36" s="30"/>
      <c r="K36" s="30"/>
      <c r="L36" s="30"/>
      <c r="M36" s="59"/>
      <c r="N36" s="60"/>
      <c r="O36" s="30"/>
      <c r="P36" s="30"/>
      <c r="Q36" s="30"/>
      <c r="R36" s="30"/>
      <c r="S36" s="30"/>
      <c r="T36" s="59"/>
      <c r="U36" s="60"/>
      <c r="V36" s="60"/>
      <c r="W36" s="30"/>
      <c r="X36" s="30"/>
      <c r="Y36" s="30"/>
      <c r="Z36" s="30"/>
      <c r="AA36" s="59"/>
      <c r="AB36" s="60"/>
      <c r="AC36" s="60"/>
      <c r="AD36" s="30"/>
      <c r="AE36" s="30"/>
      <c r="AF36" s="30"/>
      <c r="AG36" s="30"/>
      <c r="AH36" s="59"/>
      <c r="AI36" s="60"/>
      <c r="AJ36" s="30"/>
      <c r="AK36" s="102"/>
      <c r="AL36" s="72"/>
      <c r="AM36" s="73"/>
      <c r="AN36" s="74"/>
      <c r="AO36" s="73"/>
    </row>
    <row r="37" spans="1:43" ht="22.5" customHeight="1">
      <c r="B37" s="8" t="s">
        <v>58</v>
      </c>
      <c r="C37" s="51" t="s">
        <v>59</v>
      </c>
      <c r="D37" s="52">
        <f t="shared" ref="D37:AK37" si="4">COUNTIF(D$5:D$34,"○")</f>
        <v>0</v>
      </c>
      <c r="E37" s="52">
        <f t="shared" si="4"/>
        <v>0</v>
      </c>
      <c r="F37" s="52">
        <f t="shared" si="4"/>
        <v>0</v>
      </c>
      <c r="G37" s="53">
        <f t="shared" si="4"/>
        <v>4</v>
      </c>
      <c r="H37" s="54">
        <f t="shared" si="4"/>
        <v>7</v>
      </c>
      <c r="I37" s="54">
        <f t="shared" si="4"/>
        <v>7</v>
      </c>
      <c r="J37" s="54">
        <f t="shared" si="4"/>
        <v>5</v>
      </c>
      <c r="K37" s="54">
        <f t="shared" si="4"/>
        <v>7</v>
      </c>
      <c r="L37" s="54">
        <f t="shared" si="4"/>
        <v>6</v>
      </c>
      <c r="M37" s="64">
        <f t="shared" si="4"/>
        <v>5</v>
      </c>
      <c r="N37" s="65">
        <f t="shared" si="4"/>
        <v>4</v>
      </c>
      <c r="O37" s="54">
        <f t="shared" si="4"/>
        <v>8</v>
      </c>
      <c r="P37" s="54">
        <f t="shared" si="4"/>
        <v>7</v>
      </c>
      <c r="Q37" s="54">
        <f t="shared" si="4"/>
        <v>7</v>
      </c>
      <c r="R37" s="54">
        <f t="shared" si="4"/>
        <v>6</v>
      </c>
      <c r="S37" s="54">
        <f t="shared" si="4"/>
        <v>6</v>
      </c>
      <c r="T37" s="64">
        <f t="shared" si="4"/>
        <v>4</v>
      </c>
      <c r="U37" s="65">
        <f t="shared" si="4"/>
        <v>4</v>
      </c>
      <c r="V37" s="65">
        <f t="shared" si="4"/>
        <v>5</v>
      </c>
      <c r="W37" s="54">
        <f t="shared" si="4"/>
        <v>6</v>
      </c>
      <c r="X37" s="54">
        <f t="shared" si="4"/>
        <v>6</v>
      </c>
      <c r="Y37" s="54">
        <f t="shared" si="4"/>
        <v>6</v>
      </c>
      <c r="Z37" s="54">
        <f t="shared" si="4"/>
        <v>6</v>
      </c>
      <c r="AA37" s="64">
        <f t="shared" si="4"/>
        <v>4</v>
      </c>
      <c r="AB37" s="65">
        <f t="shared" si="4"/>
        <v>4</v>
      </c>
      <c r="AC37" s="65">
        <f t="shared" si="4"/>
        <v>5</v>
      </c>
      <c r="AD37" s="54">
        <f t="shared" si="4"/>
        <v>6</v>
      </c>
      <c r="AE37" s="54">
        <f t="shared" si="4"/>
        <v>6</v>
      </c>
      <c r="AF37" s="54">
        <f t="shared" si="4"/>
        <v>7</v>
      </c>
      <c r="AG37" s="54">
        <f t="shared" si="4"/>
        <v>6</v>
      </c>
      <c r="AH37" s="64">
        <f t="shared" si="4"/>
        <v>4</v>
      </c>
      <c r="AI37" s="65">
        <f t="shared" si="4"/>
        <v>4</v>
      </c>
      <c r="AJ37" s="54">
        <f t="shared" si="4"/>
        <v>6</v>
      </c>
      <c r="AK37" s="103">
        <f t="shared" si="4"/>
        <v>0</v>
      </c>
      <c r="AL37" s="81">
        <f t="shared" ref="AL37:AO37" si="5">SUM(AL5:AL34)</f>
        <v>112</v>
      </c>
      <c r="AM37" s="82">
        <f t="shared" si="5"/>
        <v>9</v>
      </c>
      <c r="AN37" s="83">
        <f t="shared" si="5"/>
        <v>58</v>
      </c>
      <c r="AO37" s="82">
        <f t="shared" si="5"/>
        <v>0</v>
      </c>
      <c r="AP37" s="84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/>
  <headerFooter scaleWithDoc="0"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0"/>
  <sheetViews>
    <sheetView topLeftCell="A16" zoomScale="70" zoomScaleNormal="70" workbookViewId="0">
      <selection activeCell="Q26" sqref="Q26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" t="s">
        <v>83</v>
      </c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1:45" s="2" customFormat="1" ht="4.5" customHeight="1">
      <c r="A2" s="7"/>
    </row>
    <row r="3" spans="1:45" ht="24" customHeight="1">
      <c r="B3" s="144"/>
      <c r="C3" s="9" t="s">
        <v>84</v>
      </c>
      <c r="D3" s="10">
        <v>29</v>
      </c>
      <c r="E3" s="10">
        <v>30</v>
      </c>
      <c r="F3" s="11">
        <v>31</v>
      </c>
      <c r="G3" s="12">
        <v>1</v>
      </c>
      <c r="H3" s="13">
        <v>2</v>
      </c>
      <c r="I3" s="13">
        <v>3</v>
      </c>
      <c r="J3" s="13">
        <v>4</v>
      </c>
      <c r="K3" s="13">
        <v>5</v>
      </c>
      <c r="L3" s="13">
        <v>6</v>
      </c>
      <c r="M3" s="55">
        <v>7</v>
      </c>
      <c r="N3" s="56">
        <v>8</v>
      </c>
      <c r="O3" s="13">
        <v>9</v>
      </c>
      <c r="P3" s="13">
        <v>10</v>
      </c>
      <c r="Q3" s="13">
        <v>11</v>
      </c>
      <c r="R3" s="13">
        <v>12</v>
      </c>
      <c r="S3" s="13">
        <v>13</v>
      </c>
      <c r="T3" s="55">
        <v>14</v>
      </c>
      <c r="U3" s="56">
        <v>15</v>
      </c>
      <c r="V3" s="56">
        <v>16</v>
      </c>
      <c r="W3" s="13">
        <v>17</v>
      </c>
      <c r="X3" s="13">
        <v>18</v>
      </c>
      <c r="Y3" s="13">
        <v>19</v>
      </c>
      <c r="Z3" s="13">
        <v>20</v>
      </c>
      <c r="AA3" s="55">
        <v>21</v>
      </c>
      <c r="AB3" s="56">
        <v>22</v>
      </c>
      <c r="AC3" s="56">
        <v>23</v>
      </c>
      <c r="AD3" s="13">
        <v>24</v>
      </c>
      <c r="AE3" s="13">
        <v>25</v>
      </c>
      <c r="AF3" s="13">
        <v>26</v>
      </c>
      <c r="AG3" s="13">
        <v>27</v>
      </c>
      <c r="AH3" s="55">
        <v>28</v>
      </c>
      <c r="AI3" s="56">
        <v>29</v>
      </c>
      <c r="AJ3" s="13">
        <v>30</v>
      </c>
      <c r="AK3" s="70"/>
      <c r="AL3" s="146" t="s">
        <v>4</v>
      </c>
      <c r="AM3" s="148" t="s">
        <v>5</v>
      </c>
      <c r="AN3" s="148" t="s">
        <v>6</v>
      </c>
      <c r="AO3" s="148" t="s">
        <v>7</v>
      </c>
      <c r="AP3" s="84"/>
    </row>
    <row r="4" spans="1:45" ht="24" customHeight="1">
      <c r="B4" s="145"/>
      <c r="C4" s="14" t="s">
        <v>8</v>
      </c>
      <c r="D4" s="15" t="s">
        <v>13</v>
      </c>
      <c r="E4" s="15" t="s">
        <v>14</v>
      </c>
      <c r="F4" s="16" t="s">
        <v>15</v>
      </c>
      <c r="G4" s="17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57" t="s">
        <v>15</v>
      </c>
      <c r="N4" s="17" t="s">
        <v>9</v>
      </c>
      <c r="O4" s="15" t="s">
        <v>10</v>
      </c>
      <c r="P4" s="15" t="s">
        <v>11</v>
      </c>
      <c r="Q4" s="15" t="s">
        <v>12</v>
      </c>
      <c r="R4" s="15" t="s">
        <v>13</v>
      </c>
      <c r="S4" s="15" t="s">
        <v>14</v>
      </c>
      <c r="T4" s="57" t="s">
        <v>15</v>
      </c>
      <c r="U4" s="17" t="s">
        <v>9</v>
      </c>
      <c r="V4" s="17" t="s">
        <v>10</v>
      </c>
      <c r="W4" s="15" t="s">
        <v>11</v>
      </c>
      <c r="X4" s="15" t="s">
        <v>12</v>
      </c>
      <c r="Y4" s="15" t="s">
        <v>13</v>
      </c>
      <c r="Z4" s="15" t="s">
        <v>14</v>
      </c>
      <c r="AA4" s="57" t="s">
        <v>15</v>
      </c>
      <c r="AB4" s="17" t="s">
        <v>9</v>
      </c>
      <c r="AC4" s="17" t="s">
        <v>10</v>
      </c>
      <c r="AD4" s="15" t="s">
        <v>11</v>
      </c>
      <c r="AE4" s="15" t="s">
        <v>12</v>
      </c>
      <c r="AF4" s="15" t="s">
        <v>13</v>
      </c>
      <c r="AG4" s="15" t="s">
        <v>14</v>
      </c>
      <c r="AH4" s="57" t="s">
        <v>15</v>
      </c>
      <c r="AI4" s="17" t="s">
        <v>9</v>
      </c>
      <c r="AJ4" s="15" t="s">
        <v>10</v>
      </c>
      <c r="AK4" s="16"/>
      <c r="AL4" s="147"/>
      <c r="AM4" s="149"/>
      <c r="AN4" s="149"/>
      <c r="AO4" s="149"/>
      <c r="AP4" s="84"/>
    </row>
    <row r="5" spans="1:45" ht="24.95" customHeight="1">
      <c r="A5" s="3">
        <v>1</v>
      </c>
      <c r="B5" s="18" t="s">
        <v>85</v>
      </c>
      <c r="C5" s="19" t="s">
        <v>86</v>
      </c>
      <c r="D5" s="20"/>
      <c r="E5" s="21"/>
      <c r="F5" s="22"/>
      <c r="G5" s="23" t="s">
        <v>19</v>
      </c>
      <c r="H5" s="24" t="s">
        <v>19</v>
      </c>
      <c r="I5" s="24" t="s">
        <v>19</v>
      </c>
      <c r="J5" s="24" t="s">
        <v>18</v>
      </c>
      <c r="K5" s="24" t="s">
        <v>19</v>
      </c>
      <c r="L5" s="24" t="s">
        <v>19</v>
      </c>
      <c r="M5" s="58" t="s">
        <v>19</v>
      </c>
      <c r="N5" s="34" t="s">
        <v>18</v>
      </c>
      <c r="O5" s="24" t="s">
        <v>18</v>
      </c>
      <c r="P5" s="24" t="s">
        <v>19</v>
      </c>
      <c r="Q5" s="24" t="s">
        <v>19</v>
      </c>
      <c r="R5" s="24" t="s">
        <v>18</v>
      </c>
      <c r="S5" s="24" t="s">
        <v>19</v>
      </c>
      <c r="T5" s="58" t="s">
        <v>19</v>
      </c>
      <c r="U5" s="34" t="s">
        <v>18</v>
      </c>
      <c r="V5" s="34" t="s">
        <v>19</v>
      </c>
      <c r="W5" s="24" t="s">
        <v>18</v>
      </c>
      <c r="X5" s="24" t="s">
        <v>19</v>
      </c>
      <c r="Y5" s="24" t="s">
        <v>19</v>
      </c>
      <c r="Z5" s="24" t="s">
        <v>19</v>
      </c>
      <c r="AA5" s="58" t="s">
        <v>18</v>
      </c>
      <c r="AB5" s="34" t="s">
        <v>19</v>
      </c>
      <c r="AC5" s="34" t="s">
        <v>19</v>
      </c>
      <c r="AD5" s="24" t="s">
        <v>19</v>
      </c>
      <c r="AE5" s="24" t="s">
        <v>18</v>
      </c>
      <c r="AF5" s="24" t="s">
        <v>19</v>
      </c>
      <c r="AG5" s="24" t="s">
        <v>19</v>
      </c>
      <c r="AH5" s="58" t="s">
        <v>19</v>
      </c>
      <c r="AI5" s="34" t="s">
        <v>18</v>
      </c>
      <c r="AJ5" s="24" t="s">
        <v>19</v>
      </c>
      <c r="AK5" s="71"/>
      <c r="AL5" s="72">
        <f t="shared" ref="AL5:AL23" si="0">COUNTIF(G5:AK5,"公")</f>
        <v>9</v>
      </c>
      <c r="AM5" s="73">
        <f t="shared" ref="AM5:AM23" si="1">COUNTIF(G5:AK5,"有")</f>
        <v>0</v>
      </c>
      <c r="AN5" s="74">
        <f t="shared" ref="AN5:AN23" si="2">COUNTIF(G5:AK5,"―")*0.5</f>
        <v>0</v>
      </c>
      <c r="AO5" s="73">
        <f t="shared" ref="AO5:AO23" si="3">COUNTIF(G5:AL5,"②")</f>
        <v>0</v>
      </c>
      <c r="AQ5" s="85"/>
    </row>
    <row r="6" spans="1:45" ht="24.95" customHeight="1">
      <c r="B6" s="25"/>
      <c r="C6" s="26"/>
      <c r="D6" s="27"/>
      <c r="E6" s="27"/>
      <c r="F6" s="28"/>
      <c r="G6" s="29"/>
      <c r="H6" s="30"/>
      <c r="I6" s="30"/>
      <c r="J6" s="30"/>
      <c r="K6" s="30"/>
      <c r="L6" s="30"/>
      <c r="M6" s="59"/>
      <c r="N6" s="60"/>
      <c r="O6" s="30"/>
      <c r="P6" s="30"/>
      <c r="Q6" s="30"/>
      <c r="R6" s="30"/>
      <c r="S6" s="30"/>
      <c r="T6" s="59"/>
      <c r="U6" s="60"/>
      <c r="V6" s="60"/>
      <c r="W6" s="30"/>
      <c r="X6" s="30"/>
      <c r="Y6" s="30"/>
      <c r="Z6" s="30"/>
      <c r="AA6" s="59"/>
      <c r="AB6" s="60"/>
      <c r="AC6" s="60"/>
      <c r="AD6" s="30"/>
      <c r="AE6" s="30"/>
      <c r="AF6" s="30"/>
      <c r="AG6" s="30"/>
      <c r="AH6" s="59"/>
      <c r="AI6" s="60"/>
      <c r="AJ6" s="30"/>
      <c r="AK6" s="28"/>
      <c r="AL6" s="72"/>
      <c r="AM6" s="73"/>
      <c r="AN6" s="74"/>
      <c r="AO6" s="73"/>
    </row>
    <row r="7" spans="1:45" ht="24.95" customHeight="1">
      <c r="A7" s="3">
        <v>2</v>
      </c>
      <c r="B7" s="31" t="s">
        <v>87</v>
      </c>
      <c r="C7" s="26" t="s">
        <v>88</v>
      </c>
      <c r="D7" s="32"/>
      <c r="E7" s="32"/>
      <c r="F7" s="33"/>
      <c r="G7" s="34" t="s">
        <v>18</v>
      </c>
      <c r="H7" s="24" t="s">
        <v>19</v>
      </c>
      <c r="I7" s="24" t="s">
        <v>19</v>
      </c>
      <c r="J7" s="24" t="s">
        <v>18</v>
      </c>
      <c r="K7" s="24" t="s">
        <v>19</v>
      </c>
      <c r="L7" s="24" t="s">
        <v>19</v>
      </c>
      <c r="M7" s="58" t="s">
        <v>18</v>
      </c>
      <c r="N7" s="34" t="s">
        <v>18</v>
      </c>
      <c r="O7" s="24" t="s">
        <v>19</v>
      </c>
      <c r="P7" s="24" t="s">
        <v>19</v>
      </c>
      <c r="Q7" s="24" t="s">
        <v>19</v>
      </c>
      <c r="R7" s="24" t="s">
        <v>19</v>
      </c>
      <c r="S7" s="24" t="s">
        <v>18</v>
      </c>
      <c r="T7" s="58" t="s">
        <v>19</v>
      </c>
      <c r="U7" s="34" t="s">
        <v>19</v>
      </c>
      <c r="V7" s="34" t="s">
        <v>19</v>
      </c>
      <c r="W7" s="24" t="s">
        <v>18</v>
      </c>
      <c r="X7" s="24" t="s">
        <v>19</v>
      </c>
      <c r="Y7" s="24" t="s">
        <v>19</v>
      </c>
      <c r="Z7" s="24" t="s">
        <v>19</v>
      </c>
      <c r="AA7" s="58" t="s">
        <v>18</v>
      </c>
      <c r="AB7" s="34" t="s">
        <v>18</v>
      </c>
      <c r="AC7" s="34" t="s">
        <v>19</v>
      </c>
      <c r="AD7" s="24" t="s">
        <v>19</v>
      </c>
      <c r="AE7" s="24" t="s">
        <v>20</v>
      </c>
      <c r="AF7" s="24" t="s">
        <v>19</v>
      </c>
      <c r="AG7" s="24" t="s">
        <v>19</v>
      </c>
      <c r="AH7" s="58" t="s">
        <v>19</v>
      </c>
      <c r="AI7" s="34" t="s">
        <v>18</v>
      </c>
      <c r="AJ7" s="24" t="s">
        <v>19</v>
      </c>
      <c r="AK7" s="71"/>
      <c r="AL7" s="75">
        <f t="shared" si="0"/>
        <v>9</v>
      </c>
      <c r="AM7" s="76">
        <f t="shared" si="1"/>
        <v>1</v>
      </c>
      <c r="AN7" s="77">
        <f t="shared" si="2"/>
        <v>0</v>
      </c>
      <c r="AO7" s="76">
        <f t="shared" si="3"/>
        <v>0</v>
      </c>
    </row>
    <row r="8" spans="1:45" ht="24.95" customHeight="1">
      <c r="B8" s="35"/>
      <c r="C8" s="26"/>
      <c r="D8" s="27"/>
      <c r="E8" s="27"/>
      <c r="F8" s="28"/>
      <c r="G8" s="29"/>
      <c r="H8" s="30"/>
      <c r="I8" s="30"/>
      <c r="J8" s="30"/>
      <c r="K8" s="30"/>
      <c r="L8" s="30"/>
      <c r="M8" s="59"/>
      <c r="N8" s="60"/>
      <c r="O8" s="30"/>
      <c r="P8" s="30"/>
      <c r="Q8" s="30"/>
      <c r="R8" s="30"/>
      <c r="S8" s="30"/>
      <c r="T8" s="59"/>
      <c r="U8" s="60"/>
      <c r="V8" s="60"/>
      <c r="W8" s="30"/>
      <c r="X8" s="30"/>
      <c r="Y8" s="30"/>
      <c r="Z8" s="30"/>
      <c r="AA8" s="59"/>
      <c r="AB8" s="60"/>
      <c r="AC8" s="60"/>
      <c r="AD8" s="30"/>
      <c r="AE8" s="30"/>
      <c r="AF8" s="30"/>
      <c r="AG8" s="30"/>
      <c r="AH8" s="59"/>
      <c r="AI8" s="60"/>
      <c r="AJ8" s="30"/>
      <c r="AK8" s="28"/>
      <c r="AL8" s="72"/>
      <c r="AM8" s="73"/>
      <c r="AN8" s="74"/>
      <c r="AO8" s="73"/>
    </row>
    <row r="9" spans="1:45" ht="24.95" customHeight="1">
      <c r="A9" s="3">
        <v>3</v>
      </c>
      <c r="B9" s="36" t="s">
        <v>29</v>
      </c>
      <c r="C9" s="26" t="s">
        <v>89</v>
      </c>
      <c r="D9" s="32"/>
      <c r="E9" s="32"/>
      <c r="F9" s="37"/>
      <c r="G9" s="34" t="s">
        <v>18</v>
      </c>
      <c r="H9" s="24" t="s">
        <v>19</v>
      </c>
      <c r="I9" s="24" t="s">
        <v>18</v>
      </c>
      <c r="J9" s="24" t="s">
        <v>19</v>
      </c>
      <c r="K9" s="24" t="s">
        <v>19</v>
      </c>
      <c r="L9" s="24" t="s">
        <v>19</v>
      </c>
      <c r="M9" s="58" t="s">
        <v>18</v>
      </c>
      <c r="N9" s="34" t="s">
        <v>18</v>
      </c>
      <c r="O9" s="24" t="s">
        <v>19</v>
      </c>
      <c r="P9" s="24" t="s">
        <v>19</v>
      </c>
      <c r="Q9" s="24" t="s">
        <v>18</v>
      </c>
      <c r="R9" s="24" t="s">
        <v>19</v>
      </c>
      <c r="S9" s="24" t="s">
        <v>19</v>
      </c>
      <c r="T9" s="58" t="s">
        <v>19</v>
      </c>
      <c r="U9" s="34" t="s">
        <v>18</v>
      </c>
      <c r="V9" s="34" t="s">
        <v>18</v>
      </c>
      <c r="W9" s="24" t="s">
        <v>19</v>
      </c>
      <c r="X9" s="24" t="s">
        <v>19</v>
      </c>
      <c r="Y9" s="24" t="s">
        <v>19</v>
      </c>
      <c r="Z9" s="24" t="s">
        <v>18</v>
      </c>
      <c r="AA9" s="58" t="s">
        <v>19</v>
      </c>
      <c r="AB9" s="34" t="s">
        <v>18</v>
      </c>
      <c r="AC9" s="34" t="s">
        <v>19</v>
      </c>
      <c r="AD9" s="24" t="s">
        <v>19</v>
      </c>
      <c r="AE9" s="24" t="s">
        <v>19</v>
      </c>
      <c r="AF9" s="24" t="s">
        <v>19</v>
      </c>
      <c r="AG9" s="24" t="s">
        <v>20</v>
      </c>
      <c r="AH9" s="58" t="s">
        <v>19</v>
      </c>
      <c r="AI9" s="34" t="s">
        <v>19</v>
      </c>
      <c r="AJ9" s="24" t="s">
        <v>19</v>
      </c>
      <c r="AK9" s="71"/>
      <c r="AL9" s="75">
        <f t="shared" si="0"/>
        <v>9</v>
      </c>
      <c r="AM9" s="76">
        <f t="shared" si="1"/>
        <v>1</v>
      </c>
      <c r="AN9" s="77">
        <f t="shared" si="2"/>
        <v>0</v>
      </c>
      <c r="AO9" s="76">
        <f t="shared" si="3"/>
        <v>0</v>
      </c>
      <c r="AQ9" s="86" t="s">
        <v>28</v>
      </c>
    </row>
    <row r="10" spans="1:45" ht="24.95" customHeight="1">
      <c r="B10" s="35"/>
      <c r="C10" s="26"/>
      <c r="D10" s="27"/>
      <c r="E10" s="27"/>
      <c r="F10" s="28"/>
      <c r="G10" s="29"/>
      <c r="H10" s="30"/>
      <c r="I10" s="30"/>
      <c r="J10" s="30"/>
      <c r="K10" s="30"/>
      <c r="L10" s="30"/>
      <c r="M10" s="59"/>
      <c r="N10" s="60"/>
      <c r="O10" s="30"/>
      <c r="P10" s="30"/>
      <c r="Q10" s="30"/>
      <c r="R10" s="30"/>
      <c r="S10" s="30"/>
      <c r="T10" s="59"/>
      <c r="U10" s="60"/>
      <c r="V10" s="60"/>
      <c r="W10" s="30"/>
      <c r="X10" s="30"/>
      <c r="Y10" s="30"/>
      <c r="Z10" s="30"/>
      <c r="AA10" s="59"/>
      <c r="AB10" s="60"/>
      <c r="AC10" s="60"/>
      <c r="AD10" s="30"/>
      <c r="AE10" s="30"/>
      <c r="AF10" s="30"/>
      <c r="AG10" s="30"/>
      <c r="AH10" s="59"/>
      <c r="AI10" s="60"/>
      <c r="AJ10" s="30"/>
      <c r="AK10" s="28"/>
      <c r="AL10" s="72"/>
      <c r="AM10" s="73"/>
      <c r="AN10" s="74"/>
      <c r="AO10" s="73"/>
      <c r="AQ10" s="86"/>
    </row>
    <row r="11" spans="1:45" ht="24.95" customHeight="1">
      <c r="A11" s="3">
        <v>4</v>
      </c>
      <c r="B11" s="36" t="s">
        <v>29</v>
      </c>
      <c r="C11" s="26" t="s">
        <v>90</v>
      </c>
      <c r="D11" s="32"/>
      <c r="E11" s="38"/>
      <c r="F11" s="33"/>
      <c r="G11" s="39" t="s">
        <v>19</v>
      </c>
      <c r="H11" s="40" t="s">
        <v>91</v>
      </c>
      <c r="I11" s="24" t="s">
        <v>19</v>
      </c>
      <c r="J11" s="40" t="s">
        <v>91</v>
      </c>
      <c r="K11" s="24" t="s">
        <v>19</v>
      </c>
      <c r="L11" s="40" t="s">
        <v>91</v>
      </c>
      <c r="M11" s="58" t="s">
        <v>18</v>
      </c>
      <c r="N11" s="34" t="s">
        <v>19</v>
      </c>
      <c r="O11" s="40" t="s">
        <v>91</v>
      </c>
      <c r="P11" s="24" t="s">
        <v>19</v>
      </c>
      <c r="Q11" s="40" t="s">
        <v>91</v>
      </c>
      <c r="R11" s="24" t="s">
        <v>19</v>
      </c>
      <c r="S11" s="40" t="s">
        <v>91</v>
      </c>
      <c r="T11" s="58" t="s">
        <v>18</v>
      </c>
      <c r="U11" s="34" t="s">
        <v>19</v>
      </c>
      <c r="V11" s="66" t="s">
        <v>91</v>
      </c>
      <c r="W11" s="24" t="s">
        <v>19</v>
      </c>
      <c r="X11" s="40" t="s">
        <v>91</v>
      </c>
      <c r="Y11" s="24" t="s">
        <v>19</v>
      </c>
      <c r="Z11" s="40" t="s">
        <v>91</v>
      </c>
      <c r="AA11" s="58" t="s">
        <v>18</v>
      </c>
      <c r="AB11" s="34" t="s">
        <v>19</v>
      </c>
      <c r="AC11" s="66" t="s">
        <v>91</v>
      </c>
      <c r="AD11" s="24" t="s">
        <v>19</v>
      </c>
      <c r="AE11" s="40" t="s">
        <v>91</v>
      </c>
      <c r="AF11" s="24" t="s">
        <v>19</v>
      </c>
      <c r="AG11" s="40" t="s">
        <v>91</v>
      </c>
      <c r="AH11" s="58" t="s">
        <v>18</v>
      </c>
      <c r="AI11" s="34" t="s">
        <v>19</v>
      </c>
      <c r="AJ11" s="40" t="s">
        <v>91</v>
      </c>
      <c r="AK11" s="71"/>
      <c r="AL11" s="75">
        <f t="shared" si="0"/>
        <v>4</v>
      </c>
      <c r="AM11" s="76">
        <f t="shared" si="1"/>
        <v>0</v>
      </c>
      <c r="AN11" s="77">
        <f t="shared" si="2"/>
        <v>0</v>
      </c>
      <c r="AO11" s="76">
        <f t="shared" si="3"/>
        <v>0</v>
      </c>
      <c r="AP11" s="87"/>
      <c r="AQ11" s="32" t="s">
        <v>19</v>
      </c>
      <c r="AR11" s="38" t="s">
        <v>20</v>
      </c>
    </row>
    <row r="12" spans="1:45" ht="24.95" customHeight="1">
      <c r="B12" s="36"/>
      <c r="C12" s="26"/>
      <c r="D12" s="27"/>
      <c r="E12" s="27"/>
      <c r="F12" s="28"/>
      <c r="G12" s="29"/>
      <c r="H12" s="30"/>
      <c r="I12" s="30"/>
      <c r="J12" s="30"/>
      <c r="K12" s="30"/>
      <c r="L12" s="30"/>
      <c r="M12" s="59"/>
      <c r="N12" s="60"/>
      <c r="O12" s="30"/>
      <c r="P12" s="30"/>
      <c r="Q12" s="30"/>
      <c r="R12" s="30"/>
      <c r="S12" s="30"/>
      <c r="T12" s="59"/>
      <c r="U12" s="60"/>
      <c r="V12" s="60"/>
      <c r="W12" s="30"/>
      <c r="X12" s="30"/>
      <c r="Y12" s="30"/>
      <c r="Z12" s="30"/>
      <c r="AA12" s="59"/>
      <c r="AB12" s="60"/>
      <c r="AC12" s="60"/>
      <c r="AD12" s="30"/>
      <c r="AE12" s="30"/>
      <c r="AF12" s="30"/>
      <c r="AG12" s="30"/>
      <c r="AH12" s="59"/>
      <c r="AI12" s="60"/>
      <c r="AJ12" s="30"/>
      <c r="AK12" s="28"/>
      <c r="AL12" s="72"/>
      <c r="AM12" s="73"/>
      <c r="AN12" s="74"/>
      <c r="AO12" s="73"/>
      <c r="AQ12" s="32"/>
      <c r="AR12" s="38"/>
    </row>
    <row r="13" spans="1:45" ht="24.95" customHeight="1">
      <c r="A13" s="3">
        <v>5</v>
      </c>
      <c r="B13" s="36" t="s">
        <v>29</v>
      </c>
      <c r="C13" s="26" t="s">
        <v>92</v>
      </c>
      <c r="D13" s="32"/>
      <c r="E13" s="32"/>
      <c r="F13" s="37"/>
      <c r="G13" s="34" t="s">
        <v>18</v>
      </c>
      <c r="H13" s="24" t="s">
        <v>19</v>
      </c>
      <c r="I13" s="24" t="s">
        <v>19</v>
      </c>
      <c r="J13" s="24" t="s">
        <v>19</v>
      </c>
      <c r="K13" s="24" t="s">
        <v>19</v>
      </c>
      <c r="L13" s="24" t="s">
        <v>18</v>
      </c>
      <c r="M13" s="58" t="s">
        <v>19</v>
      </c>
      <c r="N13" s="34" t="s">
        <v>19</v>
      </c>
      <c r="O13" s="24" t="s">
        <v>19</v>
      </c>
      <c r="P13" s="24" t="s">
        <v>18</v>
      </c>
      <c r="Q13" s="24" t="s">
        <v>18</v>
      </c>
      <c r="R13" s="24" t="s">
        <v>19</v>
      </c>
      <c r="S13" s="24" t="s">
        <v>19</v>
      </c>
      <c r="T13" s="58" t="s">
        <v>18</v>
      </c>
      <c r="U13" s="34" t="s">
        <v>19</v>
      </c>
      <c r="V13" s="34" t="s">
        <v>19</v>
      </c>
      <c r="W13" s="24" t="s">
        <v>19</v>
      </c>
      <c r="X13" s="24" t="s">
        <v>18</v>
      </c>
      <c r="Y13" s="24" t="s">
        <v>19</v>
      </c>
      <c r="Z13" s="24" t="s">
        <v>19</v>
      </c>
      <c r="AA13" s="58" t="s">
        <v>19</v>
      </c>
      <c r="AB13" s="34" t="s">
        <v>18</v>
      </c>
      <c r="AC13" s="34" t="s">
        <v>19</v>
      </c>
      <c r="AD13" s="24" t="s">
        <v>19</v>
      </c>
      <c r="AE13" s="24" t="s">
        <v>19</v>
      </c>
      <c r="AF13" s="24" t="s">
        <v>18</v>
      </c>
      <c r="AG13" s="24" t="s">
        <v>19</v>
      </c>
      <c r="AH13" s="58" t="s">
        <v>19</v>
      </c>
      <c r="AI13" s="34" t="s">
        <v>18</v>
      </c>
      <c r="AJ13" s="24" t="s">
        <v>19</v>
      </c>
      <c r="AK13" s="71"/>
      <c r="AL13" s="75">
        <f t="shared" si="0"/>
        <v>9</v>
      </c>
      <c r="AM13" s="76">
        <f t="shared" si="1"/>
        <v>0</v>
      </c>
      <c r="AN13" s="77">
        <f t="shared" si="2"/>
        <v>0</v>
      </c>
      <c r="AO13" s="76">
        <f t="shared" si="3"/>
        <v>0</v>
      </c>
      <c r="AQ13" s="32" t="s">
        <v>18</v>
      </c>
      <c r="AR13" s="38" t="s">
        <v>24</v>
      </c>
    </row>
    <row r="14" spans="1:45" ht="24.95" customHeight="1">
      <c r="B14" s="35"/>
      <c r="C14" s="26"/>
      <c r="D14" s="27"/>
      <c r="E14" s="27"/>
      <c r="F14" s="28"/>
      <c r="G14" s="29"/>
      <c r="H14" s="30"/>
      <c r="I14" s="30"/>
      <c r="J14" s="30"/>
      <c r="K14" s="30"/>
      <c r="L14" s="30"/>
      <c r="M14" s="59"/>
      <c r="N14" s="60"/>
      <c r="O14" s="30"/>
      <c r="P14" s="30"/>
      <c r="Q14" s="30"/>
      <c r="R14" s="30"/>
      <c r="S14" s="30"/>
      <c r="T14" s="59"/>
      <c r="U14" s="60"/>
      <c r="V14" s="60"/>
      <c r="W14" s="30"/>
      <c r="X14" s="30"/>
      <c r="Y14" s="30"/>
      <c r="Z14" s="30"/>
      <c r="AA14" s="59"/>
      <c r="AB14" s="60"/>
      <c r="AC14" s="60"/>
      <c r="AD14" s="30"/>
      <c r="AE14" s="30"/>
      <c r="AF14" s="30"/>
      <c r="AG14" s="30"/>
      <c r="AH14" s="59"/>
      <c r="AI14" s="60"/>
      <c r="AJ14" s="30"/>
      <c r="AK14" s="28"/>
      <c r="AL14" s="72"/>
      <c r="AM14" s="73"/>
      <c r="AN14" s="74"/>
      <c r="AO14" s="73"/>
      <c r="AQ14" s="32"/>
      <c r="AR14" s="88"/>
      <c r="AS14" s="88"/>
    </row>
    <row r="15" spans="1:45" ht="24.95" customHeight="1">
      <c r="A15" s="3">
        <v>6</v>
      </c>
      <c r="B15" s="35" t="s">
        <v>93</v>
      </c>
      <c r="C15" s="26" t="s">
        <v>94</v>
      </c>
      <c r="D15" s="27"/>
      <c r="E15" s="27"/>
      <c r="F15" s="28"/>
      <c r="G15" s="39" t="s">
        <v>19</v>
      </c>
      <c r="H15" s="24" t="s">
        <v>19</v>
      </c>
      <c r="I15" s="30"/>
      <c r="J15" s="24" t="s">
        <v>19</v>
      </c>
      <c r="K15" s="24" t="s">
        <v>19</v>
      </c>
      <c r="L15" s="30"/>
      <c r="M15" s="58" t="s">
        <v>19</v>
      </c>
      <c r="N15" s="34" t="s">
        <v>19</v>
      </c>
      <c r="O15" s="24" t="s">
        <v>19</v>
      </c>
      <c r="P15" s="24"/>
      <c r="Q15" s="24" t="s">
        <v>19</v>
      </c>
      <c r="R15" s="24" t="s">
        <v>19</v>
      </c>
      <c r="S15" s="30"/>
      <c r="T15" s="59"/>
      <c r="U15" s="60"/>
      <c r="V15" s="34" t="s">
        <v>19</v>
      </c>
      <c r="W15" s="24" t="s">
        <v>19</v>
      </c>
      <c r="X15" s="24" t="s">
        <v>19</v>
      </c>
      <c r="Y15" s="24" t="s">
        <v>19</v>
      </c>
      <c r="Z15" s="30"/>
      <c r="AA15" s="58" t="s">
        <v>19</v>
      </c>
      <c r="AB15" s="34" t="s">
        <v>19</v>
      </c>
      <c r="AC15" s="34" t="s">
        <v>19</v>
      </c>
      <c r="AD15" s="24"/>
      <c r="AE15" s="24" t="s">
        <v>19</v>
      </c>
      <c r="AF15" s="24" t="s">
        <v>19</v>
      </c>
      <c r="AG15" s="24" t="s">
        <v>19</v>
      </c>
      <c r="AH15" s="59"/>
      <c r="AI15" s="34" t="s">
        <v>19</v>
      </c>
      <c r="AJ15" s="24" t="s">
        <v>19</v>
      </c>
      <c r="AK15" s="28"/>
      <c r="AL15" s="72"/>
      <c r="AM15" s="73"/>
      <c r="AN15" s="74"/>
      <c r="AO15" s="73"/>
      <c r="AQ15" s="32"/>
      <c r="AR15" s="88"/>
      <c r="AS15" s="88"/>
    </row>
    <row r="16" spans="1:45" ht="24.95" customHeight="1">
      <c r="B16" s="35"/>
      <c r="C16" s="26"/>
      <c r="D16" s="27"/>
      <c r="E16" s="27"/>
      <c r="F16" s="28"/>
      <c r="G16" s="29"/>
      <c r="H16" s="30"/>
      <c r="I16" s="30"/>
      <c r="J16" s="30"/>
      <c r="K16" s="30"/>
      <c r="L16" s="30"/>
      <c r="M16" s="59"/>
      <c r="N16" s="49"/>
      <c r="O16" s="30"/>
      <c r="P16" s="30"/>
      <c r="Q16" s="30"/>
      <c r="R16" s="30"/>
      <c r="S16" s="30"/>
      <c r="T16" s="59"/>
      <c r="U16" s="60"/>
      <c r="V16" s="60"/>
      <c r="W16" s="30"/>
      <c r="X16" s="30"/>
      <c r="Y16" s="30"/>
      <c r="Z16" s="30"/>
      <c r="AA16" s="68"/>
      <c r="AB16" s="60"/>
      <c r="AC16" s="60"/>
      <c r="AD16" s="30"/>
      <c r="AE16" s="30"/>
      <c r="AF16" s="30"/>
      <c r="AG16" s="30"/>
      <c r="AH16" s="59"/>
      <c r="AI16" s="60"/>
      <c r="AJ16" s="30"/>
      <c r="AK16" s="28"/>
      <c r="AL16" s="72"/>
      <c r="AM16" s="73"/>
      <c r="AN16" s="74"/>
      <c r="AO16" s="73"/>
      <c r="AQ16" s="32"/>
      <c r="AR16" s="88"/>
      <c r="AS16" s="88"/>
    </row>
    <row r="17" spans="1:45" ht="24.95" customHeight="1">
      <c r="A17" s="3">
        <v>7</v>
      </c>
      <c r="B17" s="36"/>
      <c r="C17" s="26"/>
      <c r="D17" s="32"/>
      <c r="E17" s="32"/>
      <c r="F17" s="37"/>
      <c r="G17" s="39"/>
      <c r="H17" s="24"/>
      <c r="I17" s="24"/>
      <c r="J17" s="24"/>
      <c r="K17" s="24"/>
      <c r="L17" s="24"/>
      <c r="M17" s="58"/>
      <c r="N17" s="61"/>
      <c r="O17" s="24"/>
      <c r="P17" s="24"/>
      <c r="Q17" s="24"/>
      <c r="R17" s="24"/>
      <c r="S17" s="24"/>
      <c r="T17" s="58"/>
      <c r="U17" s="34"/>
      <c r="V17" s="34"/>
      <c r="W17" s="24"/>
      <c r="X17" s="24"/>
      <c r="Y17" s="24"/>
      <c r="Z17" s="24"/>
      <c r="AA17" s="69"/>
      <c r="AB17" s="34"/>
      <c r="AC17" s="34"/>
      <c r="AD17" s="24"/>
      <c r="AE17" s="24"/>
      <c r="AF17" s="24"/>
      <c r="AG17" s="24"/>
      <c r="AH17" s="58"/>
      <c r="AI17" s="34"/>
      <c r="AJ17" s="24"/>
      <c r="AK17" s="37"/>
      <c r="AL17" s="75">
        <f t="shared" si="0"/>
        <v>0</v>
      </c>
      <c r="AM17" s="76">
        <f t="shared" si="1"/>
        <v>0</v>
      </c>
      <c r="AN17" s="77">
        <f t="shared" si="2"/>
        <v>0</v>
      </c>
      <c r="AO17" s="76">
        <f t="shared" si="3"/>
        <v>0</v>
      </c>
      <c r="AQ17" s="32" t="s">
        <v>24</v>
      </c>
      <c r="AS17" s="88"/>
    </row>
    <row r="18" spans="1:45" ht="24.95" customHeight="1">
      <c r="B18" s="35"/>
      <c r="C18" s="26"/>
      <c r="D18" s="27"/>
      <c r="E18" s="27"/>
      <c r="F18" s="28"/>
      <c r="G18" s="29"/>
      <c r="H18" s="30"/>
      <c r="I18" s="30"/>
      <c r="J18" s="30"/>
      <c r="K18" s="30"/>
      <c r="L18" s="30"/>
      <c r="M18" s="59"/>
      <c r="N18" s="60"/>
      <c r="O18" s="30"/>
      <c r="P18" s="30"/>
      <c r="Q18" s="30"/>
      <c r="R18" s="30"/>
      <c r="S18" s="30"/>
      <c r="T18" s="59"/>
      <c r="U18" s="60"/>
      <c r="V18" s="60"/>
      <c r="W18" s="30"/>
      <c r="X18" s="30"/>
      <c r="Y18" s="30"/>
      <c r="Z18" s="30"/>
      <c r="AA18" s="59"/>
      <c r="AB18" s="60"/>
      <c r="AC18" s="60"/>
      <c r="AD18" s="30"/>
      <c r="AE18" s="30"/>
      <c r="AF18" s="30"/>
      <c r="AG18" s="30"/>
      <c r="AH18" s="59"/>
      <c r="AI18" s="60"/>
      <c r="AJ18" s="30"/>
      <c r="AK18" s="37"/>
      <c r="AL18" s="72"/>
      <c r="AM18" s="73"/>
      <c r="AN18" s="74"/>
      <c r="AO18" s="73"/>
    </row>
    <row r="19" spans="1:45" ht="24.95" customHeight="1">
      <c r="A19" s="3">
        <v>8</v>
      </c>
      <c r="B19" s="41" t="s">
        <v>95</v>
      </c>
      <c r="C19" s="26" t="s">
        <v>96</v>
      </c>
      <c r="D19" s="32"/>
      <c r="E19" s="32"/>
      <c r="F19" s="37"/>
      <c r="G19" s="42" t="s">
        <v>97</v>
      </c>
      <c r="H19" s="43" t="s">
        <v>97</v>
      </c>
      <c r="I19" s="43" t="s">
        <v>97</v>
      </c>
      <c r="J19" s="43" t="s">
        <v>97</v>
      </c>
      <c r="K19" s="43" t="s">
        <v>97</v>
      </c>
      <c r="L19" s="43" t="s">
        <v>97</v>
      </c>
      <c r="M19" s="62" t="s">
        <v>97</v>
      </c>
      <c r="N19" s="63" t="s">
        <v>97</v>
      </c>
      <c r="O19" s="43" t="s">
        <v>97</v>
      </c>
      <c r="P19" s="43" t="s">
        <v>97</v>
      </c>
      <c r="Q19" s="43" t="s">
        <v>97</v>
      </c>
      <c r="R19" s="43" t="s">
        <v>97</v>
      </c>
      <c r="S19" s="43" t="s">
        <v>97</v>
      </c>
      <c r="T19" s="62" t="s">
        <v>97</v>
      </c>
      <c r="U19" s="63" t="s">
        <v>97</v>
      </c>
      <c r="V19" s="63" t="s">
        <v>97</v>
      </c>
      <c r="W19" s="43" t="s">
        <v>97</v>
      </c>
      <c r="X19" s="43" t="s">
        <v>97</v>
      </c>
      <c r="Y19" s="43" t="s">
        <v>97</v>
      </c>
      <c r="Z19" s="43" t="s">
        <v>97</v>
      </c>
      <c r="AA19" s="62" t="s">
        <v>97</v>
      </c>
      <c r="AB19" s="63" t="s">
        <v>97</v>
      </c>
      <c r="AC19" s="63" t="s">
        <v>97</v>
      </c>
      <c r="AD19" s="43" t="s">
        <v>97</v>
      </c>
      <c r="AE19" s="43" t="s">
        <v>97</v>
      </c>
      <c r="AF19" s="43" t="s">
        <v>97</v>
      </c>
      <c r="AG19" s="43" t="s">
        <v>97</v>
      </c>
      <c r="AH19" s="62" t="s">
        <v>97</v>
      </c>
      <c r="AI19" s="63" t="s">
        <v>97</v>
      </c>
      <c r="AJ19" s="43" t="s">
        <v>97</v>
      </c>
      <c r="AK19" s="78"/>
      <c r="AL19" s="75">
        <f t="shared" si="0"/>
        <v>0</v>
      </c>
      <c r="AM19" s="76">
        <f t="shared" si="1"/>
        <v>0</v>
      </c>
      <c r="AN19" s="77">
        <f t="shared" si="2"/>
        <v>0</v>
      </c>
      <c r="AO19" s="76">
        <f t="shared" si="3"/>
        <v>0</v>
      </c>
      <c r="AP19" s="88"/>
    </row>
    <row r="20" spans="1:45" ht="24.95" customHeight="1">
      <c r="B20" s="35"/>
      <c r="C20" s="26"/>
      <c r="D20" s="27"/>
      <c r="E20" s="27"/>
      <c r="F20" s="28"/>
      <c r="G20" s="29"/>
      <c r="H20" s="30"/>
      <c r="I20" s="30"/>
      <c r="J20" s="30"/>
      <c r="K20" s="30"/>
      <c r="L20" s="30"/>
      <c r="M20" s="59"/>
      <c r="N20" s="60"/>
      <c r="O20" s="30"/>
      <c r="P20" s="30"/>
      <c r="Q20" s="30"/>
      <c r="R20" s="30"/>
      <c r="S20" s="30"/>
      <c r="T20" s="59"/>
      <c r="U20" s="60"/>
      <c r="V20" s="60"/>
      <c r="W20" s="30"/>
      <c r="X20" s="30"/>
      <c r="Y20" s="30"/>
      <c r="Z20" s="30"/>
      <c r="AA20" s="59"/>
      <c r="AB20" s="60"/>
      <c r="AC20" s="60"/>
      <c r="AD20" s="30"/>
      <c r="AE20" s="30"/>
      <c r="AF20" s="30"/>
      <c r="AG20" s="30"/>
      <c r="AH20" s="59"/>
      <c r="AI20" s="60"/>
      <c r="AJ20" s="30"/>
      <c r="AK20" s="28"/>
      <c r="AL20" s="72"/>
      <c r="AM20" s="73"/>
      <c r="AN20" s="74"/>
      <c r="AO20" s="73"/>
    </row>
    <row r="21" spans="1:45" ht="24.95" customHeight="1">
      <c r="A21" s="3">
        <v>9</v>
      </c>
      <c r="B21" s="36" t="s">
        <v>29</v>
      </c>
      <c r="C21" s="44" t="s">
        <v>98</v>
      </c>
      <c r="D21" s="32"/>
      <c r="E21" s="45"/>
      <c r="F21" s="46"/>
      <c r="G21" s="34" t="s">
        <v>18</v>
      </c>
      <c r="H21" s="24" t="s">
        <v>19</v>
      </c>
      <c r="I21" s="24" t="s">
        <v>19</v>
      </c>
      <c r="J21" s="24" t="s">
        <v>19</v>
      </c>
      <c r="K21" s="24" t="s">
        <v>18</v>
      </c>
      <c r="L21" s="24" t="s">
        <v>19</v>
      </c>
      <c r="M21" s="58" t="s">
        <v>18</v>
      </c>
      <c r="N21" s="34" t="s">
        <v>18</v>
      </c>
      <c r="O21" s="24" t="s">
        <v>19</v>
      </c>
      <c r="P21" s="24" t="s">
        <v>19</v>
      </c>
      <c r="Q21" s="24" t="s">
        <v>19</v>
      </c>
      <c r="R21" s="24" t="s">
        <v>19</v>
      </c>
      <c r="S21" s="24" t="s">
        <v>18</v>
      </c>
      <c r="T21" s="58" t="s">
        <v>19</v>
      </c>
      <c r="U21" s="34" t="s">
        <v>19</v>
      </c>
      <c r="V21" s="34" t="s">
        <v>18</v>
      </c>
      <c r="W21" s="24" t="s">
        <v>19</v>
      </c>
      <c r="X21" s="24" t="s">
        <v>19</v>
      </c>
      <c r="Y21" s="24" t="s">
        <v>19</v>
      </c>
      <c r="Z21" s="24" t="s">
        <v>19</v>
      </c>
      <c r="AA21" s="58" t="s">
        <v>18</v>
      </c>
      <c r="AB21" s="34" t="s">
        <v>19</v>
      </c>
      <c r="AC21" s="34" t="s">
        <v>19</v>
      </c>
      <c r="AD21" s="24" t="s">
        <v>19</v>
      </c>
      <c r="AE21" s="24" t="s">
        <v>19</v>
      </c>
      <c r="AF21" s="24" t="s">
        <v>18</v>
      </c>
      <c r="AG21" s="24" t="s">
        <v>19</v>
      </c>
      <c r="AH21" s="58" t="s">
        <v>19</v>
      </c>
      <c r="AI21" s="34" t="s">
        <v>18</v>
      </c>
      <c r="AJ21" s="24" t="s">
        <v>19</v>
      </c>
      <c r="AK21" s="71"/>
      <c r="AL21" s="75">
        <f t="shared" si="0"/>
        <v>9</v>
      </c>
      <c r="AM21" s="76">
        <f t="shared" si="1"/>
        <v>0</v>
      </c>
      <c r="AN21" s="77">
        <f t="shared" si="2"/>
        <v>0</v>
      </c>
      <c r="AO21" s="76">
        <f t="shared" si="3"/>
        <v>0</v>
      </c>
      <c r="AP21" s="87"/>
      <c r="AQ21" s="86" t="s">
        <v>38</v>
      </c>
    </row>
    <row r="22" spans="1:45" ht="24.95" customHeight="1">
      <c r="B22" s="35"/>
      <c r="C22" s="26"/>
      <c r="D22" s="27"/>
      <c r="E22" s="27"/>
      <c r="F22" s="28"/>
      <c r="G22" s="29"/>
      <c r="H22" s="30"/>
      <c r="I22" s="30"/>
      <c r="J22" s="30"/>
      <c r="K22" s="30"/>
      <c r="L22" s="30"/>
      <c r="M22" s="59"/>
      <c r="N22" s="60"/>
      <c r="O22" s="30"/>
      <c r="P22" s="30"/>
      <c r="Q22" s="30"/>
      <c r="R22" s="30"/>
      <c r="S22" s="30"/>
      <c r="T22" s="59"/>
      <c r="U22" s="60"/>
      <c r="V22" s="60"/>
      <c r="W22" s="30"/>
      <c r="X22" s="30"/>
      <c r="Y22" s="30"/>
      <c r="Z22" s="30"/>
      <c r="AA22" s="59"/>
      <c r="AB22" s="60"/>
      <c r="AC22" s="60"/>
      <c r="AD22" s="30"/>
      <c r="AE22" s="30"/>
      <c r="AF22" s="30"/>
      <c r="AG22" s="30"/>
      <c r="AH22" s="59"/>
      <c r="AI22" s="60"/>
      <c r="AJ22" s="24"/>
      <c r="AK22" s="28"/>
      <c r="AL22" s="72"/>
      <c r="AM22" s="73"/>
      <c r="AN22" s="74"/>
      <c r="AO22" s="73"/>
      <c r="AQ22" s="86"/>
    </row>
    <row r="23" spans="1:45" ht="24.95" customHeight="1">
      <c r="A23" s="3">
        <v>10</v>
      </c>
      <c r="B23" s="36" t="s">
        <v>29</v>
      </c>
      <c r="C23" s="26" t="s">
        <v>99</v>
      </c>
      <c r="D23" s="45"/>
      <c r="E23" s="45"/>
      <c r="F23" s="46"/>
      <c r="G23" s="39" t="s">
        <v>19</v>
      </c>
      <c r="H23" s="24" t="s">
        <v>18</v>
      </c>
      <c r="I23" s="24" t="s">
        <v>19</v>
      </c>
      <c r="J23" s="24" t="s">
        <v>19</v>
      </c>
      <c r="K23" s="24" t="s">
        <v>19</v>
      </c>
      <c r="L23" s="24" t="s">
        <v>18</v>
      </c>
      <c r="M23" s="58" t="s">
        <v>19</v>
      </c>
      <c r="N23" s="34" t="s">
        <v>19</v>
      </c>
      <c r="O23" s="24" t="s">
        <v>19</v>
      </c>
      <c r="P23" s="24" t="s">
        <v>19</v>
      </c>
      <c r="Q23" s="24" t="s">
        <v>18</v>
      </c>
      <c r="R23" s="24" t="s">
        <v>19</v>
      </c>
      <c r="S23" s="24" t="s">
        <v>19</v>
      </c>
      <c r="T23" s="58" t="s">
        <v>18</v>
      </c>
      <c r="U23" s="34" t="s">
        <v>18</v>
      </c>
      <c r="V23" s="34" t="s">
        <v>19</v>
      </c>
      <c r="W23" s="24" t="s">
        <v>19</v>
      </c>
      <c r="X23" s="24" t="s">
        <v>19</v>
      </c>
      <c r="Y23" s="24" t="s">
        <v>18</v>
      </c>
      <c r="Z23" s="24" t="s">
        <v>19</v>
      </c>
      <c r="AA23" s="58" t="s">
        <v>19</v>
      </c>
      <c r="AB23" s="34" t="s">
        <v>18</v>
      </c>
      <c r="AC23" s="34" t="s">
        <v>19</v>
      </c>
      <c r="AD23" s="24" t="s">
        <v>19</v>
      </c>
      <c r="AE23" s="24" t="s">
        <v>19</v>
      </c>
      <c r="AF23" s="24" t="s">
        <v>19</v>
      </c>
      <c r="AG23" s="24" t="s">
        <v>18</v>
      </c>
      <c r="AH23" s="58" t="s">
        <v>19</v>
      </c>
      <c r="AI23" s="34" t="s">
        <v>19</v>
      </c>
      <c r="AJ23" s="24" t="s">
        <v>18</v>
      </c>
      <c r="AK23" s="37"/>
      <c r="AL23" s="75">
        <f t="shared" si="0"/>
        <v>9</v>
      </c>
      <c r="AM23" s="76">
        <f t="shared" si="1"/>
        <v>0</v>
      </c>
      <c r="AN23" s="77">
        <f t="shared" si="2"/>
        <v>0</v>
      </c>
      <c r="AO23" s="76">
        <f t="shared" si="3"/>
        <v>0</v>
      </c>
      <c r="AQ23" s="32" t="s">
        <v>40</v>
      </c>
    </row>
    <row r="24" spans="1:45" ht="24.95" customHeight="1">
      <c r="B24" s="35"/>
      <c r="C24" s="44"/>
      <c r="D24" s="27"/>
      <c r="E24" s="27"/>
      <c r="F24" s="28"/>
      <c r="G24" s="29"/>
      <c r="H24" s="30"/>
      <c r="I24" s="30"/>
      <c r="J24" s="30"/>
      <c r="K24" s="30"/>
      <c r="L24" s="30"/>
      <c r="M24" s="59"/>
      <c r="N24" s="60"/>
      <c r="O24" s="30"/>
      <c r="P24" s="30"/>
      <c r="Q24" s="30"/>
      <c r="R24" s="30"/>
      <c r="S24" s="30"/>
      <c r="T24" s="59"/>
      <c r="U24" s="60"/>
      <c r="V24" s="60"/>
      <c r="W24" s="30"/>
      <c r="X24" s="30"/>
      <c r="Y24" s="30"/>
      <c r="Z24" s="30"/>
      <c r="AA24" s="59"/>
      <c r="AB24" s="60"/>
      <c r="AC24" s="60"/>
      <c r="AD24" s="30"/>
      <c r="AE24" s="30"/>
      <c r="AF24" s="30"/>
      <c r="AG24" s="30"/>
      <c r="AH24" s="59"/>
      <c r="AI24" s="60"/>
      <c r="AJ24" s="30"/>
      <c r="AK24" s="28"/>
      <c r="AL24" s="72"/>
      <c r="AM24" s="73"/>
      <c r="AN24" s="74"/>
      <c r="AO24" s="73"/>
      <c r="AQ24" s="32"/>
    </row>
    <row r="25" spans="1:45" ht="24.95" customHeight="1">
      <c r="B25" s="138" t="s">
        <v>102</v>
      </c>
      <c r="C25" s="136" t="s">
        <v>100</v>
      </c>
      <c r="D25" s="27"/>
      <c r="E25" s="27"/>
      <c r="F25" s="28"/>
      <c r="G25" s="29"/>
      <c r="H25" s="30"/>
      <c r="I25" s="30"/>
      <c r="J25" s="30"/>
      <c r="K25" s="30"/>
      <c r="L25" s="30"/>
      <c r="M25" s="59"/>
      <c r="N25" s="60"/>
      <c r="O25" s="30"/>
      <c r="P25" s="30"/>
      <c r="Q25" s="30"/>
      <c r="R25" s="30"/>
      <c r="S25" s="30"/>
      <c r="T25" s="59"/>
      <c r="U25" s="60"/>
      <c r="V25" s="60"/>
      <c r="W25" s="30"/>
      <c r="X25" s="30"/>
      <c r="Y25" s="30"/>
      <c r="Z25" s="30"/>
      <c r="AA25" s="59"/>
      <c r="AB25" s="60"/>
      <c r="AC25" s="60"/>
      <c r="AD25" s="30"/>
      <c r="AE25" s="30"/>
      <c r="AF25" s="30"/>
      <c r="AG25" s="30"/>
      <c r="AH25" s="59"/>
      <c r="AI25" s="60"/>
      <c r="AJ25" s="30"/>
      <c r="AK25" s="28"/>
      <c r="AL25" s="72"/>
      <c r="AM25" s="73"/>
      <c r="AN25" s="74"/>
      <c r="AO25" s="73"/>
      <c r="AP25" s="88"/>
      <c r="AQ25" s="89"/>
    </row>
    <row r="26" spans="1:45" ht="24.95" customHeight="1">
      <c r="B26" s="47"/>
      <c r="C26" s="137" t="s">
        <v>101</v>
      </c>
      <c r="D26" s="32"/>
      <c r="E26" s="32"/>
      <c r="F26" s="48"/>
      <c r="G26" s="39"/>
      <c r="H26" s="24"/>
      <c r="I26" s="24"/>
      <c r="J26" s="24"/>
      <c r="K26" s="24"/>
      <c r="L26" s="24"/>
      <c r="M26" s="58"/>
      <c r="N26" s="61"/>
      <c r="O26" s="24"/>
      <c r="P26" s="24"/>
      <c r="Q26" s="24"/>
      <c r="R26" s="24"/>
      <c r="S26" s="24"/>
      <c r="T26" s="58"/>
      <c r="U26" s="34"/>
      <c r="V26" s="34"/>
      <c r="W26" s="24"/>
      <c r="X26" s="24"/>
      <c r="Y26" s="24"/>
      <c r="Z26" s="24"/>
      <c r="AA26" s="69"/>
      <c r="AB26" s="34"/>
      <c r="AC26" s="34"/>
      <c r="AD26" s="24"/>
      <c r="AE26" s="24"/>
      <c r="AF26" s="24"/>
      <c r="AG26" s="24"/>
      <c r="AH26" s="58"/>
      <c r="AI26" s="34"/>
      <c r="AJ26" s="24"/>
      <c r="AK26" s="71"/>
      <c r="AL26" s="75">
        <f t="shared" ref="AL26" si="4">COUNTIF(G26:AK26,"公")</f>
        <v>0</v>
      </c>
      <c r="AM26" s="76">
        <f t="shared" ref="AM26" si="5">COUNTIF(G26:AK26,"有")</f>
        <v>0</v>
      </c>
      <c r="AN26" s="77">
        <f t="shared" ref="AN26" si="6">COUNTIF(G26:AK26,"―")*0.5</f>
        <v>0</v>
      </c>
      <c r="AO26" s="76">
        <f t="shared" ref="AO26" si="7">COUNTIF(G26:AL26,"②")</f>
        <v>0</v>
      </c>
      <c r="AP26" s="88"/>
      <c r="AQ26" s="89"/>
    </row>
    <row r="27" spans="1:45" ht="24.95" customHeight="1">
      <c r="B27" s="36"/>
      <c r="C27" s="26"/>
      <c r="D27" s="27"/>
      <c r="E27" s="27"/>
      <c r="F27" s="28"/>
      <c r="G27" s="49"/>
      <c r="H27" s="30"/>
      <c r="I27" s="30"/>
      <c r="J27" s="30"/>
      <c r="K27" s="30"/>
      <c r="L27" s="30"/>
      <c r="M27" s="59"/>
      <c r="N27" s="60"/>
      <c r="O27" s="30"/>
      <c r="P27" s="30"/>
      <c r="Q27" s="30"/>
      <c r="R27" s="30"/>
      <c r="S27" s="30"/>
      <c r="T27" s="59"/>
      <c r="U27" s="60"/>
      <c r="V27" s="60"/>
      <c r="W27" s="30"/>
      <c r="X27" s="30"/>
      <c r="Y27" s="30"/>
      <c r="Z27" s="30"/>
      <c r="AA27" s="59"/>
      <c r="AB27" s="60"/>
      <c r="AC27" s="60"/>
      <c r="AD27" s="30"/>
      <c r="AE27" s="30"/>
      <c r="AF27" s="30"/>
      <c r="AG27" s="30"/>
      <c r="AH27" s="59"/>
      <c r="AI27" s="60"/>
      <c r="AJ27" s="30"/>
      <c r="AK27" s="79"/>
      <c r="AL27" s="72"/>
      <c r="AM27" s="73"/>
      <c r="AN27" s="74"/>
      <c r="AO27" s="73"/>
      <c r="AP27" s="88"/>
      <c r="AQ27" s="89"/>
    </row>
    <row r="28" spans="1:45" ht="24.95" customHeight="1">
      <c r="B28" s="50" t="s">
        <v>56</v>
      </c>
      <c r="C28" s="26" t="s">
        <v>57</v>
      </c>
      <c r="D28" s="32"/>
      <c r="E28" s="32"/>
      <c r="F28" s="37"/>
      <c r="G28" s="34" t="s">
        <v>18</v>
      </c>
      <c r="H28" s="24" t="s">
        <v>19</v>
      </c>
      <c r="I28" s="24" t="s">
        <v>19</v>
      </c>
      <c r="J28" s="24" t="s">
        <v>19</v>
      </c>
      <c r="K28" s="24" t="s">
        <v>19</v>
      </c>
      <c r="L28" s="24" t="s">
        <v>19</v>
      </c>
      <c r="M28" s="58" t="s">
        <v>18</v>
      </c>
      <c r="N28" s="34" t="s">
        <v>18</v>
      </c>
      <c r="O28" s="24" t="s">
        <v>19</v>
      </c>
      <c r="P28" s="24" t="s">
        <v>19</v>
      </c>
      <c r="Q28" s="24" t="s">
        <v>19</v>
      </c>
      <c r="R28" s="24" t="s">
        <v>19</v>
      </c>
      <c r="S28" s="24" t="s">
        <v>19</v>
      </c>
      <c r="T28" s="58" t="s">
        <v>18</v>
      </c>
      <c r="U28" s="34" t="s">
        <v>18</v>
      </c>
      <c r="V28" s="61" t="s">
        <v>20</v>
      </c>
      <c r="W28" s="24" t="s">
        <v>19</v>
      </c>
      <c r="X28" s="24" t="s">
        <v>19</v>
      </c>
      <c r="Y28" s="24" t="s">
        <v>19</v>
      </c>
      <c r="Z28" s="24" t="s">
        <v>19</v>
      </c>
      <c r="AA28" s="58" t="s">
        <v>19</v>
      </c>
      <c r="AB28" s="34" t="s">
        <v>18</v>
      </c>
      <c r="AC28" s="34" t="s">
        <v>18</v>
      </c>
      <c r="AD28" s="24" t="s">
        <v>19</v>
      </c>
      <c r="AE28" s="24" t="s">
        <v>19</v>
      </c>
      <c r="AF28" s="24" t="s">
        <v>19</v>
      </c>
      <c r="AG28" s="24" t="s">
        <v>19</v>
      </c>
      <c r="AH28" s="58" t="s">
        <v>18</v>
      </c>
      <c r="AI28" s="34" t="s">
        <v>18</v>
      </c>
      <c r="AJ28" s="24" t="s">
        <v>19</v>
      </c>
      <c r="AK28" s="71"/>
      <c r="AL28" s="75">
        <f t="shared" ref="AL28" si="8">COUNTIF(G28:AK28,"公")</f>
        <v>9</v>
      </c>
      <c r="AM28" s="76">
        <f t="shared" ref="AM28" si="9">COUNTIF(G28:AK28,"有")</f>
        <v>1</v>
      </c>
      <c r="AN28" s="77">
        <f t="shared" ref="AN28" si="10">COUNTIF(G28:AK28,"―")*0.5</f>
        <v>0</v>
      </c>
      <c r="AO28" s="76">
        <f t="shared" ref="AO28" si="11">COUNTIF(G28:AL28,"②")</f>
        <v>0</v>
      </c>
      <c r="AP28" s="88"/>
      <c r="AQ28" s="89"/>
    </row>
    <row r="29" spans="1:45" ht="24.95" customHeight="1">
      <c r="B29" s="36"/>
      <c r="C29" s="26"/>
      <c r="D29" s="27"/>
      <c r="E29" s="27"/>
      <c r="F29" s="28"/>
      <c r="G29" s="29"/>
      <c r="H29" s="30"/>
      <c r="I29" s="30"/>
      <c r="J29" s="30"/>
      <c r="K29" s="30"/>
      <c r="L29" s="30"/>
      <c r="M29" s="59"/>
      <c r="N29" s="60"/>
      <c r="O29" s="30"/>
      <c r="P29" s="30"/>
      <c r="Q29" s="30"/>
      <c r="R29" s="30"/>
      <c r="S29" s="30"/>
      <c r="T29" s="59"/>
      <c r="U29" s="60"/>
      <c r="V29" s="60"/>
      <c r="W29" s="30"/>
      <c r="X29" s="30"/>
      <c r="Y29" s="30"/>
      <c r="Z29" s="30"/>
      <c r="AA29" s="59"/>
      <c r="AB29" s="60"/>
      <c r="AC29" s="60"/>
      <c r="AD29" s="30"/>
      <c r="AE29" s="30"/>
      <c r="AF29" s="30"/>
      <c r="AG29" s="30"/>
      <c r="AH29" s="59"/>
      <c r="AI29" s="60"/>
      <c r="AJ29" s="30"/>
      <c r="AK29" s="28"/>
      <c r="AL29" s="72"/>
      <c r="AM29" s="73"/>
      <c r="AN29" s="74"/>
      <c r="AO29" s="73"/>
      <c r="AP29" s="88"/>
      <c r="AQ29" s="89"/>
    </row>
    <row r="30" spans="1:45" ht="24.95" customHeight="1">
      <c r="B30" s="8" t="s">
        <v>58</v>
      </c>
      <c r="C30" s="51" t="s">
        <v>59</v>
      </c>
      <c r="D30" s="52">
        <f t="shared" ref="D30:AK30" si="12">COUNTIF(D$5:D$29,"○")</f>
        <v>0</v>
      </c>
      <c r="E30" s="52">
        <f t="shared" si="12"/>
        <v>0</v>
      </c>
      <c r="F30" s="52">
        <f t="shared" si="12"/>
        <v>0</v>
      </c>
      <c r="G30" s="53">
        <f t="shared" si="12"/>
        <v>4</v>
      </c>
      <c r="H30" s="54">
        <f t="shared" si="12"/>
        <v>7</v>
      </c>
      <c r="I30" s="54">
        <f t="shared" si="12"/>
        <v>7</v>
      </c>
      <c r="J30" s="54">
        <f t="shared" si="12"/>
        <v>6</v>
      </c>
      <c r="K30" s="54">
        <f t="shared" si="12"/>
        <v>8</v>
      </c>
      <c r="L30" s="54">
        <f t="shared" si="12"/>
        <v>5</v>
      </c>
      <c r="M30" s="64">
        <f t="shared" si="12"/>
        <v>4</v>
      </c>
      <c r="N30" s="65">
        <f t="shared" si="12"/>
        <v>4</v>
      </c>
      <c r="O30" s="54">
        <f t="shared" si="12"/>
        <v>7</v>
      </c>
      <c r="P30" s="54">
        <f t="shared" si="12"/>
        <v>7</v>
      </c>
      <c r="Q30" s="54">
        <f t="shared" si="12"/>
        <v>5</v>
      </c>
      <c r="R30" s="54">
        <f t="shared" si="12"/>
        <v>8</v>
      </c>
      <c r="S30" s="54">
        <f t="shared" si="12"/>
        <v>5</v>
      </c>
      <c r="T30" s="64">
        <f t="shared" si="12"/>
        <v>4</v>
      </c>
      <c r="U30" s="65">
        <f t="shared" si="12"/>
        <v>4</v>
      </c>
      <c r="V30" s="65">
        <f t="shared" si="12"/>
        <v>5</v>
      </c>
      <c r="W30" s="54">
        <f t="shared" si="12"/>
        <v>7</v>
      </c>
      <c r="X30" s="54">
        <f t="shared" si="12"/>
        <v>7</v>
      </c>
      <c r="Y30" s="54">
        <f t="shared" si="12"/>
        <v>8</v>
      </c>
      <c r="Z30" s="54">
        <f t="shared" si="12"/>
        <v>6</v>
      </c>
      <c r="AA30" s="64">
        <f t="shared" si="12"/>
        <v>5</v>
      </c>
      <c r="AB30" s="65">
        <f t="shared" si="12"/>
        <v>4</v>
      </c>
      <c r="AC30" s="65">
        <f t="shared" si="12"/>
        <v>7</v>
      </c>
      <c r="AD30" s="54">
        <f t="shared" si="12"/>
        <v>8</v>
      </c>
      <c r="AE30" s="54">
        <f t="shared" si="12"/>
        <v>6</v>
      </c>
      <c r="AF30" s="54">
        <f t="shared" si="12"/>
        <v>7</v>
      </c>
      <c r="AG30" s="54">
        <f t="shared" si="12"/>
        <v>6</v>
      </c>
      <c r="AH30" s="64">
        <f t="shared" si="12"/>
        <v>6</v>
      </c>
      <c r="AI30" s="65">
        <f t="shared" si="12"/>
        <v>4</v>
      </c>
      <c r="AJ30" s="54">
        <f t="shared" si="12"/>
        <v>7</v>
      </c>
      <c r="AK30" s="80">
        <f t="shared" si="12"/>
        <v>0</v>
      </c>
      <c r="AL30" s="81">
        <f t="shared" ref="AL30:AO30" si="13">SUM(AL5:AL29)</f>
        <v>67</v>
      </c>
      <c r="AM30" s="82">
        <f t="shared" si="13"/>
        <v>3</v>
      </c>
      <c r="AN30" s="83">
        <f t="shared" si="13"/>
        <v>0</v>
      </c>
      <c r="AO30" s="82">
        <f t="shared" si="13"/>
        <v>0</v>
      </c>
      <c r="AP30" s="84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B(Ns用)  変更記載スペースあり (記入例)</vt:lpstr>
      <vt:lpstr>B(Ns用)  変更記載スペースあり</vt:lpstr>
      <vt:lpstr>B(CW用)変更記載スペースなし </vt:lpstr>
      <vt:lpstr>'B(CW用)変更記載スペースなし '!Excel_BuiltIn_Print_Area</vt:lpstr>
      <vt:lpstr>'B(Ns用)  変更記載スペースあり'!Excel_BuiltIn_Print_Area</vt:lpstr>
      <vt:lpstr>'B(Ns用)  変更記載スペースあり (記入例)'!Excel_BuiltIn_Print_Area</vt:lpstr>
      <vt:lpstr>'B(CW用)変更記載スペースなし '!Print_Area</vt:lpstr>
      <vt:lpstr>'B(Ns用)  変更記載スペースあり'!Print_Area</vt:lpstr>
      <vt:lpstr>'B(Ns用)  変更記載スペースあり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T653</cp:lastModifiedBy>
  <cp:lastPrinted>2024-08-23T02:56:23Z</cp:lastPrinted>
  <dcterms:created xsi:type="dcterms:W3CDTF">2015-06-05T18:19:00Z</dcterms:created>
  <dcterms:modified xsi:type="dcterms:W3CDTF">2024-08-23T06:20:41Z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