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server001\Public\3.看護部\3.共通\1.勤務表\3病棟勤務表\R6年度\"/>
    </mc:Choice>
  </mc:AlternateContent>
  <xr:revisionPtr revIDLastSave="0" documentId="13_ncr:1_{68E3F175-3FF2-45C4-91CC-213CBFB17073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(Ns用)  変更記載スペースあり (記入例)" sheetId="1" r:id="rId1"/>
    <sheet name="B(Ns用)  変更記載スペースあり" sheetId="2" r:id="rId2"/>
    <sheet name="B(CW用)変更記載スペースなし " sheetId="3" r:id="rId3"/>
  </sheets>
  <definedNames>
    <definedName name="Excel_BuiltIn_Print_Area" localSheetId="2">'B(CW用)変更記載スペースなし '!$B$3:$AM$30</definedName>
    <definedName name="Excel_BuiltIn_Print_Area" localSheetId="1">'B(Ns用)  変更記載スペースあり'!$B$3:$AM$41</definedName>
    <definedName name="Excel_BuiltIn_Print_Area" localSheetId="0">'B(Ns用)  変更記載スペースあり (記入例)'!$B$3:$AM$48</definedName>
    <definedName name="_xlnm.Print_Area" localSheetId="2">'B(CW用)変更記載スペースなし '!$B$1:$AO$30</definedName>
    <definedName name="_xlnm.Print_Area" localSheetId="1">'B(Ns用)  変更記載スペースあり'!$B$1:$AO$41</definedName>
    <definedName name="_xlnm.Print_Area" localSheetId="0">'B(Ns用)  変更記載スペースあり (記入例)'!$B$3:$AO$48</definedName>
    <definedName name="山口" localSheetId="2">'B(CW用)変更記載スペースなし '!#REF!</definedName>
    <definedName name="山口" localSheetId="1">'B(Ns用)  変更記載スペースあり'!#REF!</definedName>
    <definedName name="山口" localSheetId="0">'B(Ns用)  変更記載スペースあり (記入例)'!#REF!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N15" i="3" l="1"/>
  <c r="AM15" i="3"/>
  <c r="AL15" i="3"/>
  <c r="AO15" i="3" s="1"/>
  <c r="AN27" i="2"/>
  <c r="AM27" i="2"/>
  <c r="AL27" i="2"/>
  <c r="AO27" i="2" s="1"/>
  <c r="AK41" i="2"/>
  <c r="AL7" i="2"/>
  <c r="AO7" i="2" s="1"/>
  <c r="AM7" i="2"/>
  <c r="AN7" i="2"/>
  <c r="AL29" i="2"/>
  <c r="AO29" i="2" s="1"/>
  <c r="AM29" i="2"/>
  <c r="AN29" i="2"/>
  <c r="AL31" i="2"/>
  <c r="AO31" i="2" s="1"/>
  <c r="AM31" i="2"/>
  <c r="AN31" i="2"/>
  <c r="AL33" i="2"/>
  <c r="AO33" i="2" s="1"/>
  <c r="AM33" i="2"/>
  <c r="AN33" i="2"/>
  <c r="AL35" i="2"/>
  <c r="AO35" i="2" s="1"/>
  <c r="AM35" i="2"/>
  <c r="AN35" i="2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N28" i="3"/>
  <c r="AM28" i="3"/>
  <c r="AL28" i="3"/>
  <c r="AO28" i="3" s="1"/>
  <c r="AN23" i="3"/>
  <c r="AM23" i="3"/>
  <c r="AL23" i="3"/>
  <c r="AO23" i="3" s="1"/>
  <c r="AN21" i="3"/>
  <c r="AM21" i="3"/>
  <c r="AL21" i="3"/>
  <c r="AO21" i="3" s="1"/>
  <c r="AN19" i="3"/>
  <c r="AM19" i="3"/>
  <c r="AL19" i="3"/>
  <c r="AO19" i="3" s="1"/>
  <c r="AN13" i="3"/>
  <c r="AM13" i="3"/>
  <c r="AL13" i="3"/>
  <c r="AO13" i="3" s="1"/>
  <c r="AN11" i="3"/>
  <c r="AM11" i="3"/>
  <c r="AL11" i="3"/>
  <c r="AO11" i="3" s="1"/>
  <c r="AN9" i="3"/>
  <c r="AM9" i="3"/>
  <c r="AL9" i="3"/>
  <c r="AO9" i="3" s="1"/>
  <c r="AN7" i="3"/>
  <c r="AM7" i="3"/>
  <c r="AL7" i="3"/>
  <c r="AO7" i="3" s="1"/>
  <c r="AN5" i="3"/>
  <c r="AM5" i="3"/>
  <c r="AL5" i="3"/>
  <c r="AO5" i="3" s="1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39" i="2"/>
  <c r="AM39" i="2"/>
  <c r="AL39" i="2"/>
  <c r="AO39" i="2" s="1"/>
  <c r="AN37" i="2"/>
  <c r="AM37" i="2"/>
  <c r="AL37" i="2"/>
  <c r="AO37" i="2" s="1"/>
  <c r="AN25" i="2"/>
  <c r="AM25" i="2"/>
  <c r="AL25" i="2"/>
  <c r="AO25" i="2" s="1"/>
  <c r="AN23" i="2"/>
  <c r="AM23" i="2"/>
  <c r="AL23" i="2"/>
  <c r="AO23" i="2" s="1"/>
  <c r="AN21" i="2"/>
  <c r="AM21" i="2"/>
  <c r="AL21" i="2"/>
  <c r="AO21" i="2" s="1"/>
  <c r="AN19" i="2"/>
  <c r="AM19" i="2"/>
  <c r="AL19" i="2"/>
  <c r="AO19" i="2" s="1"/>
  <c r="AN17" i="2"/>
  <c r="AM17" i="2"/>
  <c r="AL17" i="2"/>
  <c r="AO17" i="2" s="1"/>
  <c r="AN15" i="2"/>
  <c r="AM15" i="2"/>
  <c r="AL15" i="2"/>
  <c r="AO15" i="2" s="1"/>
  <c r="AN13" i="2"/>
  <c r="AM13" i="2"/>
  <c r="AL13" i="2"/>
  <c r="AO13" i="2" s="1"/>
  <c r="AN11" i="2"/>
  <c r="AM11" i="2"/>
  <c r="AL11" i="2"/>
  <c r="AO11" i="2" s="1"/>
  <c r="AN9" i="2"/>
  <c r="AM9" i="2"/>
  <c r="AL9" i="2"/>
  <c r="AO9" i="2" s="1"/>
  <c r="AN5" i="2"/>
  <c r="AM5" i="2"/>
  <c r="AL5" i="2"/>
  <c r="AO5" i="2" s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N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N45" i="1"/>
  <c r="AM45" i="1"/>
  <c r="AL45" i="1"/>
  <c r="AO45" i="1" s="1"/>
  <c r="AN43" i="1"/>
  <c r="AM43" i="1"/>
  <c r="AL43" i="1"/>
  <c r="AO43" i="1" s="1"/>
  <c r="AN41" i="1"/>
  <c r="AM41" i="1"/>
  <c r="AL41" i="1"/>
  <c r="AO41" i="1" s="1"/>
  <c r="AN39" i="1"/>
  <c r="AM39" i="1"/>
  <c r="AL39" i="1"/>
  <c r="AO39" i="1" s="1"/>
  <c r="AN37" i="1"/>
  <c r="AM37" i="1"/>
  <c r="AL37" i="1"/>
  <c r="AO37" i="1" s="1"/>
  <c r="AN35" i="1"/>
  <c r="AM35" i="1"/>
  <c r="AL35" i="1"/>
  <c r="AO35" i="1" s="1"/>
  <c r="AN33" i="1"/>
  <c r="AM33" i="1"/>
  <c r="AL33" i="1"/>
  <c r="AO33" i="1" s="1"/>
  <c r="AN31" i="1"/>
  <c r="AM31" i="1"/>
  <c r="AL31" i="1"/>
  <c r="AO31" i="1" s="1"/>
  <c r="AN29" i="1"/>
  <c r="AM29" i="1"/>
  <c r="AL29" i="1"/>
  <c r="AO29" i="1" s="1"/>
  <c r="AN27" i="1"/>
  <c r="AM27" i="1"/>
  <c r="AL27" i="1"/>
  <c r="AO27" i="1" s="1"/>
  <c r="AN25" i="1"/>
  <c r="AM25" i="1"/>
  <c r="AL25" i="1"/>
  <c r="AO25" i="1" s="1"/>
  <c r="AN23" i="1"/>
  <c r="AM23" i="1"/>
  <c r="AL23" i="1"/>
  <c r="AO23" i="1" s="1"/>
  <c r="AN21" i="1"/>
  <c r="AM21" i="1"/>
  <c r="AL21" i="1"/>
  <c r="AO21" i="1" s="1"/>
  <c r="AN19" i="1"/>
  <c r="AM19" i="1"/>
  <c r="AL19" i="1"/>
  <c r="AO19" i="1" s="1"/>
  <c r="AN17" i="1"/>
  <c r="AM17" i="1"/>
  <c r="AL17" i="1"/>
  <c r="AO17" i="1" s="1"/>
  <c r="AN15" i="1"/>
  <c r="AM15" i="1"/>
  <c r="AL15" i="1"/>
  <c r="AO15" i="1" s="1"/>
  <c r="AN13" i="1"/>
  <c r="AM13" i="1"/>
  <c r="AL13" i="1"/>
  <c r="AO13" i="1" s="1"/>
  <c r="AN11" i="1"/>
  <c r="AM11" i="1"/>
  <c r="AL11" i="1"/>
  <c r="AO11" i="1" s="1"/>
  <c r="AN9" i="1"/>
  <c r="AM9" i="1"/>
  <c r="AL9" i="1"/>
  <c r="AO9" i="1" s="1"/>
  <c r="AN7" i="1"/>
  <c r="AM7" i="1"/>
  <c r="AL7" i="1"/>
  <c r="AO7" i="1" s="1"/>
  <c r="AN5" i="1"/>
  <c r="AM5" i="1"/>
  <c r="AM47" i="1" s="1"/>
  <c r="AL5" i="1"/>
  <c r="AO5" i="1" s="1"/>
  <c r="AO47" i="1" s="1"/>
  <c r="AO30" i="3" l="1"/>
  <c r="AM30" i="3"/>
  <c r="AN30" i="3"/>
  <c r="AM41" i="2"/>
  <c r="AN41" i="2"/>
  <c r="AL41" i="2"/>
  <c r="AO41" i="2"/>
  <c r="AL47" i="1"/>
  <c r="AL30" i="3"/>
</calcChain>
</file>

<file path=xl/sharedStrings.xml><?xml version="1.0" encoding="utf-8"?>
<sst xmlns="http://schemas.openxmlformats.org/spreadsheetml/2006/main" count="1609" uniqueCount="106">
  <si>
    <t>　  病棟　　　月勤務計画表</t>
  </si>
  <si>
    <t>早出：①　　:　～　：</t>
  </si>
  <si>
    <t>遅出：②　　：　　～　　：</t>
  </si>
  <si>
    <t>11月</t>
  </si>
  <si>
    <t>公休</t>
  </si>
  <si>
    <t>有休</t>
  </si>
  <si>
    <t>夜勤</t>
  </si>
  <si>
    <t>遅出</t>
  </si>
  <si>
    <t>氏名</t>
  </si>
  <si>
    <t>日</t>
  </si>
  <si>
    <t>月</t>
  </si>
  <si>
    <t>火</t>
  </si>
  <si>
    <t>水</t>
  </si>
  <si>
    <t>木</t>
  </si>
  <si>
    <t>金</t>
  </si>
  <si>
    <t>土</t>
  </si>
  <si>
    <t>師長</t>
  </si>
  <si>
    <t>尾田　春花</t>
  </si>
  <si>
    <t>公</t>
  </si>
  <si>
    <t>○</t>
  </si>
  <si>
    <t>有</t>
  </si>
  <si>
    <t>〇</t>
  </si>
  <si>
    <t>主任</t>
  </si>
  <si>
    <t>砥綿　拓男</t>
  </si>
  <si>
    <t>―</t>
  </si>
  <si>
    <t>○研</t>
  </si>
  <si>
    <t>副主任</t>
  </si>
  <si>
    <t>梅津　麻菜美</t>
  </si>
  <si>
    <t>カウントされる文字</t>
  </si>
  <si>
    <t>〃</t>
  </si>
  <si>
    <t>渡邉　太郎</t>
  </si>
  <si>
    <t>リ</t>
  </si>
  <si>
    <t>正看護師</t>
  </si>
  <si>
    <t>末松 百合子</t>
  </si>
  <si>
    <t>②</t>
  </si>
  <si>
    <t>寺松　君渉</t>
  </si>
  <si>
    <t>犬塚　卓也</t>
  </si>
  <si>
    <t>北野　里恵</t>
  </si>
  <si>
    <t>カウントされない文字</t>
  </si>
  <si>
    <t>福田　美和子</t>
  </si>
  <si>
    <r>
      <rPr>
        <sz val="14"/>
        <rFont val="ＭＳ Ｐゴシック"/>
        <charset val="128"/>
      </rPr>
      <t>○</t>
    </r>
    <r>
      <rPr>
        <sz val="6"/>
        <rFont val="ＭＳ Ｐゴシック"/>
        <charset val="128"/>
      </rPr>
      <t>研修</t>
    </r>
  </si>
  <si>
    <t>津村　抄吾</t>
  </si>
  <si>
    <r>
      <rPr>
        <sz val="22"/>
        <rFont val="MS UI Gothic"/>
        <charset val="128"/>
      </rPr>
      <t>◐</t>
    </r>
    <r>
      <rPr>
        <vertAlign val="subscript"/>
        <sz val="14"/>
        <rFont val="MS UI Gothic"/>
        <charset val="128"/>
      </rPr>
      <t>有</t>
    </r>
  </si>
  <si>
    <t>福地　洋樹</t>
  </si>
  <si>
    <r>
      <rPr>
        <sz val="22"/>
        <rFont val="MS UI Gothic"/>
        <charset val="128"/>
      </rPr>
      <t>◑</t>
    </r>
    <r>
      <rPr>
        <vertAlign val="subscript"/>
        <sz val="14"/>
        <rFont val="MS UI Gothic"/>
        <charset val="128"/>
      </rPr>
      <t>有</t>
    </r>
  </si>
  <si>
    <t>柳田　美保</t>
  </si>
  <si>
    <t>特</t>
  </si>
  <si>
    <t>松尾　珠里</t>
  </si>
  <si>
    <t>准看護師</t>
  </si>
  <si>
    <t>末崎　里奈</t>
  </si>
  <si>
    <t>河波　梓</t>
  </si>
  <si>
    <t>工　勝子</t>
  </si>
  <si>
    <t>堀　晴香</t>
  </si>
  <si>
    <t>橋本　詩織</t>
  </si>
  <si>
    <t>鶴本　修治</t>
  </si>
  <si>
    <t>下川　潤一郎</t>
  </si>
  <si>
    <t>クラーク</t>
  </si>
  <si>
    <t>野田　幸子</t>
  </si>
  <si>
    <t>合計数</t>
  </si>
  <si>
    <t>日勤</t>
  </si>
  <si>
    <t>早出</t>
  </si>
  <si>
    <t>師　長</t>
  </si>
  <si>
    <t>山本　直史</t>
  </si>
  <si>
    <t>主　任</t>
  </si>
  <si>
    <t>松永　健</t>
  </si>
  <si>
    <t>島内　美樹</t>
  </si>
  <si>
    <t>柴田　由美</t>
  </si>
  <si>
    <t>牛根　嘉孝</t>
  </si>
  <si>
    <t>西　麻衣子</t>
  </si>
  <si>
    <t>永田　周一郎</t>
  </si>
  <si>
    <t>向井　かずみ</t>
  </si>
  <si>
    <r>
      <rPr>
        <sz val="14"/>
        <rFont val="HGPｺﾞｼｯｸM"/>
        <charset val="128"/>
      </rPr>
      <t>〃(</t>
    </r>
    <r>
      <rPr>
        <sz val="10"/>
        <rFont val="HGPｺﾞｼｯｸM"/>
        <charset val="128"/>
      </rPr>
      <t>パート</t>
    </r>
    <r>
      <rPr>
        <sz val="14"/>
        <rFont val="HGPｺﾞｼｯｸM"/>
        <charset val="128"/>
      </rPr>
      <t>)</t>
    </r>
  </si>
  <si>
    <t>濱口　良江</t>
  </si>
  <si>
    <t>副主任（准）</t>
  </si>
  <si>
    <t>片渕　雅志</t>
  </si>
  <si>
    <t>角　智美</t>
  </si>
  <si>
    <t>有馬　頼子</t>
  </si>
  <si>
    <t>欠</t>
  </si>
  <si>
    <t>中山　美保子</t>
  </si>
  <si>
    <t>中本　宏美</t>
  </si>
  <si>
    <t>ｃｗ（副主任）</t>
  </si>
  <si>
    <t>斉藤　洋子</t>
  </si>
  <si>
    <t>不老　里美</t>
  </si>
  <si>
    <t>久野　好幸</t>
  </si>
  <si>
    <t>◑</t>
  </si>
  <si>
    <t>中村　優子</t>
  </si>
  <si>
    <t>〃（派遣）</t>
  </si>
  <si>
    <t>山本　正智</t>
  </si>
  <si>
    <t>環境整備</t>
  </si>
  <si>
    <t>岩永　美穂</t>
  </si>
  <si>
    <t>育休</t>
  </si>
  <si>
    <t>荒木　忍</t>
  </si>
  <si>
    <t>入来　裕子</t>
  </si>
  <si>
    <t>(久野)</t>
    <rPh sb="1" eb="3">
      <t>ヒサノ</t>
    </rPh>
    <phoneticPr fontId="21"/>
  </si>
  <si>
    <t>小山　智</t>
    <rPh sb="0" eb="2">
      <t>コヤマ</t>
    </rPh>
    <rPh sb="3" eb="4">
      <t>サトル</t>
    </rPh>
    <phoneticPr fontId="21"/>
  </si>
  <si>
    <t>小川　季美</t>
    <rPh sb="0" eb="2">
      <t>オガワ</t>
    </rPh>
    <rPh sb="3" eb="4">
      <t>キ</t>
    </rPh>
    <rPh sb="4" eb="5">
      <t>ミ</t>
    </rPh>
    <phoneticPr fontId="21"/>
  </si>
  <si>
    <t>10月</t>
    <phoneticPr fontId="21"/>
  </si>
  <si>
    <t>　３病棟　11月勤務計画表</t>
    <phoneticPr fontId="21"/>
  </si>
  <si>
    <t>木</t>
    <rPh sb="0" eb="1">
      <t>モク</t>
    </rPh>
    <phoneticPr fontId="21"/>
  </si>
  <si>
    <t>〃(パート)</t>
  </si>
  <si>
    <t>馬　潔月</t>
  </si>
  <si>
    <t>◑　8:45〜12:45</t>
  </si>
  <si>
    <r>
      <t>月・金7:16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3"/>
        <charset val="128"/>
      </rPr>
      <t>12:30</t>
    </r>
    <rPh sb="0" eb="1">
      <t>ゲツ</t>
    </rPh>
    <phoneticPr fontId="21"/>
  </si>
  <si>
    <r>
      <t>水　　 7:24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3"/>
        <charset val="128"/>
      </rPr>
      <t>12:30</t>
    </r>
    <phoneticPr fontId="21"/>
  </si>
  <si>
    <t>公</t>
    <rPh sb="0" eb="1">
      <t>コウ</t>
    </rPh>
    <phoneticPr fontId="21"/>
  </si>
  <si>
    <t>有</t>
    <rPh sb="0" eb="1">
      <t>ユウ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</si>
</sst>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\-[$¥-411]#,##0"/>
    <numFmt numFmtId="177" formatCode="0.0_ "/>
  </numFmts>
  <fonts count="29">
    <font>
      <sz val="11"/>
      <color theme="1"/>
      <name val="Yu Gothic"/>
      <charset val="134"/>
      <scheme val="minor"/>
    </font>
    <font>
      <b/>
      <sz val="18"/>
      <name val="HGSｺﾞｼｯｸM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sz val="10"/>
      <name val="ＭＳ Ｐゴシック"/>
      <charset val="128"/>
    </font>
    <font>
      <sz val="10"/>
      <name val="HGPｺﾞｼｯｸM"/>
      <charset val="128"/>
    </font>
    <font>
      <sz val="14"/>
      <name val="HGPｺﾞｼｯｸM"/>
      <charset val="128"/>
    </font>
    <font>
      <sz val="14"/>
      <name val="HGSｺﾞｼｯｸM"/>
      <charset val="128"/>
    </font>
    <font>
      <sz val="14"/>
      <name val="ＭＳ Ｐゴシック"/>
      <charset val="128"/>
    </font>
    <font>
      <sz val="12"/>
      <name val="HGPｺﾞｼｯｸM"/>
      <charset val="128"/>
    </font>
    <font>
      <sz val="28"/>
      <name val="MS UI Gothic"/>
      <charset val="128"/>
    </font>
    <font>
      <sz val="11"/>
      <name val="HGPｺﾞｼｯｸM"/>
      <charset val="128"/>
    </font>
    <font>
      <sz val="26"/>
      <name val="MS UI Gothic"/>
      <charset val="128"/>
    </font>
    <font>
      <sz val="10"/>
      <name val="HGSｺﾞｼｯｸM"/>
      <charset val="128"/>
    </font>
    <font>
      <sz val="12"/>
      <name val="ＭＳ Ｐゴシック"/>
      <charset val="128"/>
    </font>
    <font>
      <b/>
      <sz val="11"/>
      <color rgb="FFFF0000"/>
      <name val="ＭＳ Ｐゴシック"/>
      <charset val="128"/>
    </font>
    <font>
      <sz val="22"/>
      <name val="MS UI Gothic"/>
      <charset val="128"/>
    </font>
    <font>
      <sz val="12"/>
      <color theme="1"/>
      <name val="Yu Gothic"/>
      <charset val="134"/>
      <scheme val="minor"/>
    </font>
    <font>
      <sz val="14"/>
      <color indexed="10"/>
      <name val="ＭＳ Ｐゴシック"/>
      <charset val="128"/>
    </font>
    <font>
      <sz val="6"/>
      <name val="ＭＳ Ｐゴシック"/>
      <charset val="128"/>
    </font>
    <font>
      <vertAlign val="subscript"/>
      <sz val="14"/>
      <name val="MS UI Gothic"/>
      <charset val="128"/>
    </font>
    <font>
      <sz val="6"/>
      <name val="Yu Gothic"/>
      <family val="3"/>
      <charset val="128"/>
      <scheme val="minor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Microsoft JhengHei"/>
      <family val="2"/>
      <charset val="136"/>
    </font>
    <font>
      <sz val="11"/>
      <name val="HGPｺﾞｼｯｸM"/>
      <family val="3"/>
      <charset val="128"/>
    </font>
    <font>
      <b/>
      <sz val="18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 style="hair">
        <color indexed="8"/>
      </diagonal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3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8" fillId="2" borderId="11" xfId="1" applyFont="1" applyFill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1" fillId="0" borderId="22" xfId="1" applyFont="1" applyBorder="1" applyAlignment="1" applyProtection="1">
      <alignment horizontal="center" vertical="center" shrinkToFit="1"/>
      <protection locked="0"/>
    </xf>
    <xf numFmtId="0" fontId="3" fillId="2" borderId="11" xfId="1" applyFill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29" xfId="1" applyFont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177" fontId="8" fillId="0" borderId="36" xfId="1" applyNumberFormat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177" fontId="8" fillId="0" borderId="39" xfId="1" applyNumberFormat="1" applyFont="1" applyBorder="1" applyAlignment="1">
      <alignment horizontal="center" vertical="center"/>
    </xf>
    <xf numFmtId="0" fontId="3" fillId="2" borderId="19" xfId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177" fontId="8" fillId="0" borderId="41" xfId="1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0" fontId="8" fillId="0" borderId="42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8" fillId="0" borderId="4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shrinkToFit="1"/>
    </xf>
    <xf numFmtId="0" fontId="16" fillId="0" borderId="25" xfId="1" applyFont="1" applyBorder="1">
      <alignment vertical="center"/>
    </xf>
    <xf numFmtId="0" fontId="8" fillId="0" borderId="4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5" fillId="0" borderId="12" xfId="1" applyFont="1" applyBorder="1">
      <alignment vertical="center"/>
    </xf>
    <xf numFmtId="0" fontId="11" fillId="0" borderId="24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47" xfId="1" applyFont="1" applyBorder="1">
      <alignment vertical="center"/>
    </xf>
    <xf numFmtId="0" fontId="16" fillId="2" borderId="11" xfId="1" applyFont="1" applyFill="1" applyBorder="1">
      <alignment vertical="center"/>
    </xf>
    <xf numFmtId="176" fontId="8" fillId="0" borderId="19" xfId="1" applyNumberFormat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6" fillId="0" borderId="11" xfId="1" applyFont="1" applyBorder="1">
      <alignment vertical="center"/>
    </xf>
    <xf numFmtId="0" fontId="8" fillId="0" borderId="4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/>
    </xf>
    <xf numFmtId="0" fontId="8" fillId="3" borderId="54" xfId="1" applyFont="1" applyFill="1" applyBorder="1" applyAlignment="1">
      <alignment horizontal="center" vertical="center"/>
    </xf>
    <xf numFmtId="0" fontId="8" fillId="3" borderId="55" xfId="1" applyFont="1" applyFill="1" applyBorder="1" applyAlignment="1">
      <alignment horizontal="center" vertical="center"/>
    </xf>
    <xf numFmtId="0" fontId="8" fillId="3" borderId="56" xfId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/>
    </xf>
    <xf numFmtId="177" fontId="8" fillId="3" borderId="36" xfId="1" applyNumberFormat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177" fontId="8" fillId="3" borderId="39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177" fontId="8" fillId="3" borderId="41" xfId="1" applyNumberFormat="1" applyFont="1" applyFill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0" borderId="23" xfId="1" applyFont="1" applyBorder="1">
      <alignment vertical="center"/>
    </xf>
    <xf numFmtId="0" fontId="23" fillId="0" borderId="12" xfId="1" applyFont="1" applyBorder="1">
      <alignment vertical="center"/>
    </xf>
    <xf numFmtId="0" fontId="22" fillId="0" borderId="18" xfId="1" applyFont="1" applyBorder="1" applyAlignment="1">
      <alignment horizontal="center" vertical="center"/>
    </xf>
    <xf numFmtId="0" fontId="22" fillId="0" borderId="12" xfId="1" applyFont="1" applyBorder="1">
      <alignment vertical="center"/>
    </xf>
    <xf numFmtId="0" fontId="25" fillId="0" borderId="24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26" fillId="0" borderId="0" xfId="1" applyFont="1">
      <alignment vertical="center"/>
    </xf>
    <xf numFmtId="0" fontId="3" fillId="2" borderId="21" xfId="1" applyFill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28" fillId="2" borderId="21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28" fillId="4" borderId="11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3" fillId="4" borderId="11" xfId="1" applyFill="1" applyBorder="1" applyAlignment="1">
      <alignment horizontal="center" vertical="center"/>
    </xf>
    <xf numFmtId="0" fontId="28" fillId="5" borderId="11" xfId="1" applyFont="1" applyFill="1" applyBorder="1" applyAlignment="1">
      <alignment horizontal="center" vertical="center"/>
    </xf>
    <xf numFmtId="0" fontId="3" fillId="5" borderId="11" xfId="1" applyFill="1" applyBorder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0" fontId="14" fillId="0" borderId="59" xfId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13" fillId="0" borderId="31" xfId="1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231321</xdr:colOff>
      <xdr:row>1</xdr:row>
      <xdr:rowOff>54427</xdr:rowOff>
    </xdr:from>
    <xdr:to>
      <xdr:col>36</xdr:col>
      <xdr:colOff>258536</xdr:colOff>
      <xdr:row>5</xdr:row>
      <xdr:rowOff>40821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32640" y="387350"/>
          <a:ext cx="2627630" cy="901065"/>
        </a:xfrm>
        <a:prstGeom prst="wedgeRoundRectCallout">
          <a:avLst>
            <a:gd name="adj1" fmla="val -60140"/>
            <a:gd name="adj2" fmla="val -584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部署によって、早出遅出の時間が異なるので、各自入力して下さい</a:t>
          </a:r>
        </a:p>
      </xdr:txBody>
    </xdr:sp>
    <xdr:clientData/>
  </xdr:twoCellAnchor>
  <xdr:twoCellAnchor>
    <xdr:from>
      <xdr:col>33</xdr:col>
      <xdr:colOff>13607</xdr:colOff>
      <xdr:row>14</xdr:row>
      <xdr:rowOff>285751</xdr:rowOff>
    </xdr:from>
    <xdr:to>
      <xdr:col>41</xdr:col>
      <xdr:colOff>40821</xdr:colOff>
      <xdr:row>20</xdr:row>
      <xdr:rowOff>13608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00735" y="3781425"/>
          <a:ext cx="3227705" cy="1270635"/>
        </a:xfrm>
        <a:prstGeom prst="wedgeRoundRectCallout">
          <a:avLst>
            <a:gd name="adj1" fmla="val 57133"/>
            <a:gd name="adj2" fmla="val -364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カウントされるので、こちらの文字をコピーして勤務表に入れてください。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ここにある文字を入ないとカウントされない可能性があります。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204107</xdr:colOff>
      <xdr:row>40</xdr:row>
      <xdr:rowOff>272142</xdr:rowOff>
    </xdr:from>
    <xdr:to>
      <xdr:col>30</xdr:col>
      <xdr:colOff>204107</xdr:colOff>
      <xdr:row>45</xdr:row>
      <xdr:rowOff>27214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62060" y="10454005"/>
          <a:ext cx="3714750" cy="1107440"/>
        </a:xfrm>
        <a:prstGeom prst="wedgeRoundRectCallout">
          <a:avLst>
            <a:gd name="adj1" fmla="val -43796"/>
            <a:gd name="adj2" fmla="val 685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部署によって、遅出のみ、早出遅出あり、早出遅出なし等ありますので、いらない部署は印刷範囲を変更して印刷してください。</a:t>
          </a:r>
        </a:p>
      </xdr:txBody>
    </xdr:sp>
    <xdr:clientData/>
  </xdr:twoCellAnchor>
  <xdr:twoCellAnchor>
    <xdr:from>
      <xdr:col>29</xdr:col>
      <xdr:colOff>244928</xdr:colOff>
      <xdr:row>29</xdr:row>
      <xdr:rowOff>54429</xdr:rowOff>
    </xdr:from>
    <xdr:to>
      <xdr:col>37</xdr:col>
      <xdr:colOff>27214</xdr:colOff>
      <xdr:row>36</xdr:row>
      <xdr:rowOff>149678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45975" y="7473950"/>
          <a:ext cx="2753995" cy="1828800"/>
        </a:xfrm>
        <a:prstGeom prst="wedgeEllipseCallout">
          <a:avLst>
            <a:gd name="adj1" fmla="val 53258"/>
            <a:gd name="adj2" fmla="val 3265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着色部分には計算式が入ってます！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ここに直接入力されると計算式がなくなりますので、注意してください。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8" name="直線コネクタ 187">
          <a:extLst>
            <a:ext uri="{FF2B5EF4-FFF2-40B4-BE49-F238E27FC236}">
              <a16:creationId xmlns:a16="http://schemas.microsoft.com/office/drawing/2014/main" id="{DA48C820-8F73-4E4D-A2DB-9926A9FC707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9" name="直線コネクタ 1">
          <a:extLst>
            <a:ext uri="{FF2B5EF4-FFF2-40B4-BE49-F238E27FC236}">
              <a16:creationId xmlns:a16="http://schemas.microsoft.com/office/drawing/2014/main" id="{5804FD58-5137-4D77-BEE8-1A48CA32CFA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0" name="直線コネクタ 189">
          <a:extLst>
            <a:ext uri="{FF2B5EF4-FFF2-40B4-BE49-F238E27FC236}">
              <a16:creationId xmlns:a16="http://schemas.microsoft.com/office/drawing/2014/main" id="{75D301A5-6EFF-45E9-A20F-99A6E16E0B3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1" name="直線コネクタ 1">
          <a:extLst>
            <a:ext uri="{FF2B5EF4-FFF2-40B4-BE49-F238E27FC236}">
              <a16:creationId xmlns:a16="http://schemas.microsoft.com/office/drawing/2014/main" id="{C6B860DB-7EEB-40BA-B17F-DFCBAA90B59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2" name="直線コネクタ 191">
          <a:extLst>
            <a:ext uri="{FF2B5EF4-FFF2-40B4-BE49-F238E27FC236}">
              <a16:creationId xmlns:a16="http://schemas.microsoft.com/office/drawing/2014/main" id="{802DBCAD-1304-4FA7-BEED-9D3520A262B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3" name="直線コネクタ 1">
          <a:extLst>
            <a:ext uri="{FF2B5EF4-FFF2-40B4-BE49-F238E27FC236}">
              <a16:creationId xmlns:a16="http://schemas.microsoft.com/office/drawing/2014/main" id="{C04C6F29-79CC-45FD-87EF-910EF07B67F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4" name="直線コネクタ 193">
          <a:extLst>
            <a:ext uri="{FF2B5EF4-FFF2-40B4-BE49-F238E27FC236}">
              <a16:creationId xmlns:a16="http://schemas.microsoft.com/office/drawing/2014/main" id="{C7A4D09F-371F-42B1-ABD4-5C9DAA54148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5" name="直線コネクタ 1">
          <a:extLst>
            <a:ext uri="{FF2B5EF4-FFF2-40B4-BE49-F238E27FC236}">
              <a16:creationId xmlns:a16="http://schemas.microsoft.com/office/drawing/2014/main" id="{E260EBB9-5345-4E88-8A2E-F39575ABB94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6" name="直線コネクタ 195">
          <a:extLst>
            <a:ext uri="{FF2B5EF4-FFF2-40B4-BE49-F238E27FC236}">
              <a16:creationId xmlns:a16="http://schemas.microsoft.com/office/drawing/2014/main" id="{08E00133-C96B-41A1-B3E4-7FECF4866A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7" name="直線コネクタ 1">
          <a:extLst>
            <a:ext uri="{FF2B5EF4-FFF2-40B4-BE49-F238E27FC236}">
              <a16:creationId xmlns:a16="http://schemas.microsoft.com/office/drawing/2014/main" id="{1A1580FC-A37A-4DF8-AD41-3FEA18EAF59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8" name="直線コネクタ 197">
          <a:extLst>
            <a:ext uri="{FF2B5EF4-FFF2-40B4-BE49-F238E27FC236}">
              <a16:creationId xmlns:a16="http://schemas.microsoft.com/office/drawing/2014/main" id="{D2CD11B3-5E9B-4378-B14C-4C0F921F55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9" name="直線コネクタ 1">
          <a:extLst>
            <a:ext uri="{FF2B5EF4-FFF2-40B4-BE49-F238E27FC236}">
              <a16:creationId xmlns:a16="http://schemas.microsoft.com/office/drawing/2014/main" id="{AE7AD0DE-E7B3-4EFE-8781-E8F65D2ED54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0" name="直線コネクタ 199">
          <a:extLst>
            <a:ext uri="{FF2B5EF4-FFF2-40B4-BE49-F238E27FC236}">
              <a16:creationId xmlns:a16="http://schemas.microsoft.com/office/drawing/2014/main" id="{119125B8-ED07-4CBE-A9F5-CF41399B5DA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1" name="直線コネクタ 1">
          <a:extLst>
            <a:ext uri="{FF2B5EF4-FFF2-40B4-BE49-F238E27FC236}">
              <a16:creationId xmlns:a16="http://schemas.microsoft.com/office/drawing/2014/main" id="{4629E816-1125-4C12-9B98-E0E54A3F4AA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2" name="直線コネクタ 201">
          <a:extLst>
            <a:ext uri="{FF2B5EF4-FFF2-40B4-BE49-F238E27FC236}">
              <a16:creationId xmlns:a16="http://schemas.microsoft.com/office/drawing/2014/main" id="{DF217933-975D-4E76-80E2-93D1334715D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3" name="直線コネクタ 1">
          <a:extLst>
            <a:ext uri="{FF2B5EF4-FFF2-40B4-BE49-F238E27FC236}">
              <a16:creationId xmlns:a16="http://schemas.microsoft.com/office/drawing/2014/main" id="{C8CB0AF1-7CAC-4128-979B-BB712038E2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4" name="直線コネクタ 203">
          <a:extLst>
            <a:ext uri="{FF2B5EF4-FFF2-40B4-BE49-F238E27FC236}">
              <a16:creationId xmlns:a16="http://schemas.microsoft.com/office/drawing/2014/main" id="{96B3AB43-66F5-4DFD-955F-749EDF95A2F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5" name="直線コネクタ 1">
          <a:extLst>
            <a:ext uri="{FF2B5EF4-FFF2-40B4-BE49-F238E27FC236}">
              <a16:creationId xmlns:a16="http://schemas.microsoft.com/office/drawing/2014/main" id="{00820F1E-EBBE-4DE3-8CDF-32D7B937E6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6" name="直線コネクタ 205">
          <a:extLst>
            <a:ext uri="{FF2B5EF4-FFF2-40B4-BE49-F238E27FC236}">
              <a16:creationId xmlns:a16="http://schemas.microsoft.com/office/drawing/2014/main" id="{AAEEFFA7-D154-47CA-B692-DB7B39C296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7" name="直線コネクタ 1">
          <a:extLst>
            <a:ext uri="{FF2B5EF4-FFF2-40B4-BE49-F238E27FC236}">
              <a16:creationId xmlns:a16="http://schemas.microsoft.com/office/drawing/2014/main" id="{75F410C6-A573-4D8A-B9CF-B4ADFD277AE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8" name="直線コネクタ 207">
          <a:extLst>
            <a:ext uri="{FF2B5EF4-FFF2-40B4-BE49-F238E27FC236}">
              <a16:creationId xmlns:a16="http://schemas.microsoft.com/office/drawing/2014/main" id="{EB1CBEE1-9B8B-487A-9AB6-8468560220F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9" name="直線コネクタ 1">
          <a:extLst>
            <a:ext uri="{FF2B5EF4-FFF2-40B4-BE49-F238E27FC236}">
              <a16:creationId xmlns:a16="http://schemas.microsoft.com/office/drawing/2014/main" id="{9445117F-7A60-41D5-B25E-A0B1571C173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0" name="直線コネクタ 209">
          <a:extLst>
            <a:ext uri="{FF2B5EF4-FFF2-40B4-BE49-F238E27FC236}">
              <a16:creationId xmlns:a16="http://schemas.microsoft.com/office/drawing/2014/main" id="{8AA65691-3497-47E7-B20B-8B6CC49A647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1" name="直線コネクタ 1">
          <a:extLst>
            <a:ext uri="{FF2B5EF4-FFF2-40B4-BE49-F238E27FC236}">
              <a16:creationId xmlns:a16="http://schemas.microsoft.com/office/drawing/2014/main" id="{1F87CC81-4AC7-498B-A8C7-A139534140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2" name="直線コネクタ 211">
          <a:extLst>
            <a:ext uri="{FF2B5EF4-FFF2-40B4-BE49-F238E27FC236}">
              <a16:creationId xmlns:a16="http://schemas.microsoft.com/office/drawing/2014/main" id="{E5D2505D-2A86-4789-BE80-DD49D5EF637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3" name="直線コネクタ 1">
          <a:extLst>
            <a:ext uri="{FF2B5EF4-FFF2-40B4-BE49-F238E27FC236}">
              <a16:creationId xmlns:a16="http://schemas.microsoft.com/office/drawing/2014/main" id="{48350982-243F-408A-B5C0-00A1DDEEBB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4" name="直線コネクタ 213">
          <a:extLst>
            <a:ext uri="{FF2B5EF4-FFF2-40B4-BE49-F238E27FC236}">
              <a16:creationId xmlns:a16="http://schemas.microsoft.com/office/drawing/2014/main" id="{6F071B05-EE4C-42C2-9B3F-135D331688B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5" name="直線コネクタ 1">
          <a:extLst>
            <a:ext uri="{FF2B5EF4-FFF2-40B4-BE49-F238E27FC236}">
              <a16:creationId xmlns:a16="http://schemas.microsoft.com/office/drawing/2014/main" id="{CD4A940D-6DA0-4591-BA8B-50097D7B1C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6" name="直線コネクタ 215">
          <a:extLst>
            <a:ext uri="{FF2B5EF4-FFF2-40B4-BE49-F238E27FC236}">
              <a16:creationId xmlns:a16="http://schemas.microsoft.com/office/drawing/2014/main" id="{60C1B7B9-470E-4ED4-AF94-E6CDFA9652B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7" name="直線コネクタ 1">
          <a:extLst>
            <a:ext uri="{FF2B5EF4-FFF2-40B4-BE49-F238E27FC236}">
              <a16:creationId xmlns:a16="http://schemas.microsoft.com/office/drawing/2014/main" id="{F1718013-6713-4ECB-A9C4-CB84C7E1747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8" name="直線コネクタ 217">
          <a:extLst>
            <a:ext uri="{FF2B5EF4-FFF2-40B4-BE49-F238E27FC236}">
              <a16:creationId xmlns:a16="http://schemas.microsoft.com/office/drawing/2014/main" id="{D1250E9F-1EAD-43A3-97F2-2C47306E5C9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9" name="直線コネクタ 1">
          <a:extLst>
            <a:ext uri="{FF2B5EF4-FFF2-40B4-BE49-F238E27FC236}">
              <a16:creationId xmlns:a16="http://schemas.microsoft.com/office/drawing/2014/main" id="{57362860-64C5-45ED-87D7-3E8E0CE4AB7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0" name="直線コネクタ 219">
          <a:extLst>
            <a:ext uri="{FF2B5EF4-FFF2-40B4-BE49-F238E27FC236}">
              <a16:creationId xmlns:a16="http://schemas.microsoft.com/office/drawing/2014/main" id="{9019840B-46C7-407A-98E7-F9781C553A7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1" name="直線コネクタ 1">
          <a:extLst>
            <a:ext uri="{FF2B5EF4-FFF2-40B4-BE49-F238E27FC236}">
              <a16:creationId xmlns:a16="http://schemas.microsoft.com/office/drawing/2014/main" id="{E25055FC-0F83-489C-8E6A-5683039B6F1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2" name="直線コネクタ 221">
          <a:extLst>
            <a:ext uri="{FF2B5EF4-FFF2-40B4-BE49-F238E27FC236}">
              <a16:creationId xmlns:a16="http://schemas.microsoft.com/office/drawing/2014/main" id="{83002936-41EE-4750-965D-DAA5819A98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3" name="直線コネクタ 1">
          <a:extLst>
            <a:ext uri="{FF2B5EF4-FFF2-40B4-BE49-F238E27FC236}">
              <a16:creationId xmlns:a16="http://schemas.microsoft.com/office/drawing/2014/main" id="{BDB8DC96-4A37-46A4-9E92-F1D0C0D2112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4" name="直線コネクタ 223">
          <a:extLst>
            <a:ext uri="{FF2B5EF4-FFF2-40B4-BE49-F238E27FC236}">
              <a16:creationId xmlns:a16="http://schemas.microsoft.com/office/drawing/2014/main" id="{20F867F3-EE4D-4409-8D55-485E8EF873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5" name="直線コネクタ 1">
          <a:extLst>
            <a:ext uri="{FF2B5EF4-FFF2-40B4-BE49-F238E27FC236}">
              <a16:creationId xmlns:a16="http://schemas.microsoft.com/office/drawing/2014/main" id="{8F66E4B2-7CDB-4ED8-9BB8-CA0697EF6CC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6" name="直線コネクタ 225">
          <a:extLst>
            <a:ext uri="{FF2B5EF4-FFF2-40B4-BE49-F238E27FC236}">
              <a16:creationId xmlns:a16="http://schemas.microsoft.com/office/drawing/2014/main" id="{F740035B-7FA8-41EA-B62E-C86211022DA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7" name="直線コネクタ 1">
          <a:extLst>
            <a:ext uri="{FF2B5EF4-FFF2-40B4-BE49-F238E27FC236}">
              <a16:creationId xmlns:a16="http://schemas.microsoft.com/office/drawing/2014/main" id="{10A7FEFF-586E-4D9A-8843-D6C4ADACE6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8" name="直線コネクタ 227">
          <a:extLst>
            <a:ext uri="{FF2B5EF4-FFF2-40B4-BE49-F238E27FC236}">
              <a16:creationId xmlns:a16="http://schemas.microsoft.com/office/drawing/2014/main" id="{426C4BEF-3CB7-4ED1-AA8D-EB3F3B5791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9" name="直線コネクタ 1">
          <a:extLst>
            <a:ext uri="{FF2B5EF4-FFF2-40B4-BE49-F238E27FC236}">
              <a16:creationId xmlns:a16="http://schemas.microsoft.com/office/drawing/2014/main" id="{E56F68E4-5932-43B0-AFFF-49BCC8738BE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0" name="直線コネクタ 229">
          <a:extLst>
            <a:ext uri="{FF2B5EF4-FFF2-40B4-BE49-F238E27FC236}">
              <a16:creationId xmlns:a16="http://schemas.microsoft.com/office/drawing/2014/main" id="{6760CD4D-23BE-4760-A214-E2D5E56518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1" name="直線コネクタ 1">
          <a:extLst>
            <a:ext uri="{FF2B5EF4-FFF2-40B4-BE49-F238E27FC236}">
              <a16:creationId xmlns:a16="http://schemas.microsoft.com/office/drawing/2014/main" id="{EF3B93A6-6DA7-420B-AE40-DBE587D369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2" name="直線コネクタ 231">
          <a:extLst>
            <a:ext uri="{FF2B5EF4-FFF2-40B4-BE49-F238E27FC236}">
              <a16:creationId xmlns:a16="http://schemas.microsoft.com/office/drawing/2014/main" id="{FD5F682B-F3AC-4F45-84E4-9FE084FCCCA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3" name="直線コネクタ 1">
          <a:extLst>
            <a:ext uri="{FF2B5EF4-FFF2-40B4-BE49-F238E27FC236}">
              <a16:creationId xmlns:a16="http://schemas.microsoft.com/office/drawing/2014/main" id="{54AEE7A9-93C5-49FA-81C0-8170F142869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4" name="直線コネクタ 233">
          <a:extLst>
            <a:ext uri="{FF2B5EF4-FFF2-40B4-BE49-F238E27FC236}">
              <a16:creationId xmlns:a16="http://schemas.microsoft.com/office/drawing/2014/main" id="{8DF8AA70-0073-466C-8530-5B2DD701AF9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5" name="直線コネクタ 1">
          <a:extLst>
            <a:ext uri="{FF2B5EF4-FFF2-40B4-BE49-F238E27FC236}">
              <a16:creationId xmlns:a16="http://schemas.microsoft.com/office/drawing/2014/main" id="{790C821A-1FD1-42B4-8E6D-CA1FC8E6E02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6" name="直線コネクタ 235">
          <a:extLst>
            <a:ext uri="{FF2B5EF4-FFF2-40B4-BE49-F238E27FC236}">
              <a16:creationId xmlns:a16="http://schemas.microsoft.com/office/drawing/2014/main" id="{2EE6DEB2-4CAE-4530-AA2B-4DAA8722279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7" name="直線コネクタ 1">
          <a:extLst>
            <a:ext uri="{FF2B5EF4-FFF2-40B4-BE49-F238E27FC236}">
              <a16:creationId xmlns:a16="http://schemas.microsoft.com/office/drawing/2014/main" id="{F8EAE140-1C20-46D8-8D19-0E0B041284A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8" name="直線コネクタ 237">
          <a:extLst>
            <a:ext uri="{FF2B5EF4-FFF2-40B4-BE49-F238E27FC236}">
              <a16:creationId xmlns:a16="http://schemas.microsoft.com/office/drawing/2014/main" id="{18BDEAE7-4858-4F6C-B2D2-1ECED0B177E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9" name="直線コネクタ 1">
          <a:extLst>
            <a:ext uri="{FF2B5EF4-FFF2-40B4-BE49-F238E27FC236}">
              <a16:creationId xmlns:a16="http://schemas.microsoft.com/office/drawing/2014/main" id="{4429E8B9-84FA-4718-9074-BA11648568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0" name="直線コネクタ 239">
          <a:extLst>
            <a:ext uri="{FF2B5EF4-FFF2-40B4-BE49-F238E27FC236}">
              <a16:creationId xmlns:a16="http://schemas.microsoft.com/office/drawing/2014/main" id="{745E70BD-00CB-45B5-88F3-A7AD3B4CD9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1" name="直線コネクタ 1">
          <a:extLst>
            <a:ext uri="{FF2B5EF4-FFF2-40B4-BE49-F238E27FC236}">
              <a16:creationId xmlns:a16="http://schemas.microsoft.com/office/drawing/2014/main" id="{3723412F-85A7-46B1-9453-EFBE3DF94FF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2" name="直線コネクタ 241">
          <a:extLst>
            <a:ext uri="{FF2B5EF4-FFF2-40B4-BE49-F238E27FC236}">
              <a16:creationId xmlns:a16="http://schemas.microsoft.com/office/drawing/2014/main" id="{03D5DF8B-73EE-46CC-96DA-A40A225A697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3" name="直線コネクタ 1">
          <a:extLst>
            <a:ext uri="{FF2B5EF4-FFF2-40B4-BE49-F238E27FC236}">
              <a16:creationId xmlns:a16="http://schemas.microsoft.com/office/drawing/2014/main" id="{BB931334-73AF-480A-8361-C6EBEFD3ED0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4" name="直線コネクタ 243">
          <a:extLst>
            <a:ext uri="{FF2B5EF4-FFF2-40B4-BE49-F238E27FC236}">
              <a16:creationId xmlns:a16="http://schemas.microsoft.com/office/drawing/2014/main" id="{3FE73B49-B41D-454F-8887-E52BF70BBDC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5" name="直線コネクタ 1">
          <a:extLst>
            <a:ext uri="{FF2B5EF4-FFF2-40B4-BE49-F238E27FC236}">
              <a16:creationId xmlns:a16="http://schemas.microsoft.com/office/drawing/2014/main" id="{01923420-C407-46BC-86B8-EAEA46BADA6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6" name="直線コネクタ 245">
          <a:extLst>
            <a:ext uri="{FF2B5EF4-FFF2-40B4-BE49-F238E27FC236}">
              <a16:creationId xmlns:a16="http://schemas.microsoft.com/office/drawing/2014/main" id="{D6A8C58E-8DCD-4986-BA50-A9800A9F98C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7" name="直線コネクタ 1">
          <a:extLst>
            <a:ext uri="{FF2B5EF4-FFF2-40B4-BE49-F238E27FC236}">
              <a16:creationId xmlns:a16="http://schemas.microsoft.com/office/drawing/2014/main" id="{E683B40A-87D2-4739-A065-68D97A5B8D1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8" name="直線コネクタ 247">
          <a:extLst>
            <a:ext uri="{FF2B5EF4-FFF2-40B4-BE49-F238E27FC236}">
              <a16:creationId xmlns:a16="http://schemas.microsoft.com/office/drawing/2014/main" id="{B1DF0EFB-DF70-4FF4-BA57-4D9B7CD12DD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9" name="直線コネクタ 1">
          <a:extLst>
            <a:ext uri="{FF2B5EF4-FFF2-40B4-BE49-F238E27FC236}">
              <a16:creationId xmlns:a16="http://schemas.microsoft.com/office/drawing/2014/main" id="{150C4BCC-5225-409A-88CD-17B6A8B90E3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0" name="直線コネクタ 249">
          <a:extLst>
            <a:ext uri="{FF2B5EF4-FFF2-40B4-BE49-F238E27FC236}">
              <a16:creationId xmlns:a16="http://schemas.microsoft.com/office/drawing/2014/main" id="{AF51B0A1-CAA4-4E54-8C89-FA92B9F8BD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1" name="直線コネクタ 1">
          <a:extLst>
            <a:ext uri="{FF2B5EF4-FFF2-40B4-BE49-F238E27FC236}">
              <a16:creationId xmlns:a16="http://schemas.microsoft.com/office/drawing/2014/main" id="{40BA168C-BECF-4113-A4A7-4E6A7771547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2" name="直線コネクタ 251">
          <a:extLst>
            <a:ext uri="{FF2B5EF4-FFF2-40B4-BE49-F238E27FC236}">
              <a16:creationId xmlns:a16="http://schemas.microsoft.com/office/drawing/2014/main" id="{04D9887F-4A6F-4B1A-B10F-15123696AF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3" name="直線コネクタ 1">
          <a:extLst>
            <a:ext uri="{FF2B5EF4-FFF2-40B4-BE49-F238E27FC236}">
              <a16:creationId xmlns:a16="http://schemas.microsoft.com/office/drawing/2014/main" id="{2478FF07-651A-4896-91B2-4C70A9381F3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4" name="直線コネクタ 253">
          <a:extLst>
            <a:ext uri="{FF2B5EF4-FFF2-40B4-BE49-F238E27FC236}">
              <a16:creationId xmlns:a16="http://schemas.microsoft.com/office/drawing/2014/main" id="{33A1F112-50E7-49B6-A0F1-3134CB5F5C4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5" name="直線コネクタ 1">
          <a:extLst>
            <a:ext uri="{FF2B5EF4-FFF2-40B4-BE49-F238E27FC236}">
              <a16:creationId xmlns:a16="http://schemas.microsoft.com/office/drawing/2014/main" id="{6FD4B210-6221-456B-BD59-95557A33923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6" name="直線コネクタ 255">
          <a:extLst>
            <a:ext uri="{FF2B5EF4-FFF2-40B4-BE49-F238E27FC236}">
              <a16:creationId xmlns:a16="http://schemas.microsoft.com/office/drawing/2014/main" id="{8FF63294-A9EA-4CD5-AD92-6C647FA909A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7" name="直線コネクタ 1">
          <a:extLst>
            <a:ext uri="{FF2B5EF4-FFF2-40B4-BE49-F238E27FC236}">
              <a16:creationId xmlns:a16="http://schemas.microsoft.com/office/drawing/2014/main" id="{CF04FBBD-6538-4548-B7BB-3A8626C983F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8" name="直線コネクタ 257">
          <a:extLst>
            <a:ext uri="{FF2B5EF4-FFF2-40B4-BE49-F238E27FC236}">
              <a16:creationId xmlns:a16="http://schemas.microsoft.com/office/drawing/2014/main" id="{7C1ABE34-C61E-453E-8EBB-16980FD153B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9" name="直線コネクタ 1">
          <a:extLst>
            <a:ext uri="{FF2B5EF4-FFF2-40B4-BE49-F238E27FC236}">
              <a16:creationId xmlns:a16="http://schemas.microsoft.com/office/drawing/2014/main" id="{28594595-4F44-4C99-BBCD-CA9E9113323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0" name="直線コネクタ 259">
          <a:extLst>
            <a:ext uri="{FF2B5EF4-FFF2-40B4-BE49-F238E27FC236}">
              <a16:creationId xmlns:a16="http://schemas.microsoft.com/office/drawing/2014/main" id="{CD8B2274-A0FD-4655-BB50-68593FDF7A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1" name="直線コネクタ 1">
          <a:extLst>
            <a:ext uri="{FF2B5EF4-FFF2-40B4-BE49-F238E27FC236}">
              <a16:creationId xmlns:a16="http://schemas.microsoft.com/office/drawing/2014/main" id="{31DCA067-D3DD-494C-9B23-4AD2342CF41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2" name="直線コネクタ 261">
          <a:extLst>
            <a:ext uri="{FF2B5EF4-FFF2-40B4-BE49-F238E27FC236}">
              <a16:creationId xmlns:a16="http://schemas.microsoft.com/office/drawing/2014/main" id="{5B2CA80E-8295-49EC-8B3A-3EC3187F766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3" name="直線コネクタ 1">
          <a:extLst>
            <a:ext uri="{FF2B5EF4-FFF2-40B4-BE49-F238E27FC236}">
              <a16:creationId xmlns:a16="http://schemas.microsoft.com/office/drawing/2014/main" id="{22D10860-BF2C-49F7-8914-8AF3DDE649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4" name="直線コネクタ 263">
          <a:extLst>
            <a:ext uri="{FF2B5EF4-FFF2-40B4-BE49-F238E27FC236}">
              <a16:creationId xmlns:a16="http://schemas.microsoft.com/office/drawing/2014/main" id="{F2B60A8F-403C-4C4B-9C98-A359991D64E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5" name="直線コネクタ 1">
          <a:extLst>
            <a:ext uri="{FF2B5EF4-FFF2-40B4-BE49-F238E27FC236}">
              <a16:creationId xmlns:a16="http://schemas.microsoft.com/office/drawing/2014/main" id="{DFF6F9B6-B211-4489-9D11-8A8499A674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6" name="直線コネクタ 265">
          <a:extLst>
            <a:ext uri="{FF2B5EF4-FFF2-40B4-BE49-F238E27FC236}">
              <a16:creationId xmlns:a16="http://schemas.microsoft.com/office/drawing/2014/main" id="{A7CD0069-251F-4464-B868-E7269E786C2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7" name="直線コネクタ 1">
          <a:extLst>
            <a:ext uri="{FF2B5EF4-FFF2-40B4-BE49-F238E27FC236}">
              <a16:creationId xmlns:a16="http://schemas.microsoft.com/office/drawing/2014/main" id="{1FBE10DD-5EA6-426D-BD7C-C20D86CBF78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8" name="直線コネクタ 267">
          <a:extLst>
            <a:ext uri="{FF2B5EF4-FFF2-40B4-BE49-F238E27FC236}">
              <a16:creationId xmlns:a16="http://schemas.microsoft.com/office/drawing/2014/main" id="{41462FD2-6B9B-438B-B914-2ED5ECC01D5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9" name="直線コネクタ 1">
          <a:extLst>
            <a:ext uri="{FF2B5EF4-FFF2-40B4-BE49-F238E27FC236}">
              <a16:creationId xmlns:a16="http://schemas.microsoft.com/office/drawing/2014/main" id="{A6BE93B6-C04A-4333-AA99-70D5103BF6A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0" name="直線コネクタ 269">
          <a:extLst>
            <a:ext uri="{FF2B5EF4-FFF2-40B4-BE49-F238E27FC236}">
              <a16:creationId xmlns:a16="http://schemas.microsoft.com/office/drawing/2014/main" id="{414762CB-0EEB-4E52-8669-56BA93529F0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1" name="直線コネクタ 1">
          <a:extLst>
            <a:ext uri="{FF2B5EF4-FFF2-40B4-BE49-F238E27FC236}">
              <a16:creationId xmlns:a16="http://schemas.microsoft.com/office/drawing/2014/main" id="{205C174C-E75E-485B-BD65-FB366BBB6D5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2" name="直線コネクタ 271">
          <a:extLst>
            <a:ext uri="{FF2B5EF4-FFF2-40B4-BE49-F238E27FC236}">
              <a16:creationId xmlns:a16="http://schemas.microsoft.com/office/drawing/2014/main" id="{4B8B4301-8935-43C9-8C7E-AB269BF839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3" name="直線コネクタ 1">
          <a:extLst>
            <a:ext uri="{FF2B5EF4-FFF2-40B4-BE49-F238E27FC236}">
              <a16:creationId xmlns:a16="http://schemas.microsoft.com/office/drawing/2014/main" id="{93EBFB49-EE7B-4B04-8A80-09E8B6B18B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4" name="直線コネクタ 273">
          <a:extLst>
            <a:ext uri="{FF2B5EF4-FFF2-40B4-BE49-F238E27FC236}">
              <a16:creationId xmlns:a16="http://schemas.microsoft.com/office/drawing/2014/main" id="{510E3DD3-FA17-43F8-B679-64F6B6F2BA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5" name="直線コネクタ 1">
          <a:extLst>
            <a:ext uri="{FF2B5EF4-FFF2-40B4-BE49-F238E27FC236}">
              <a16:creationId xmlns:a16="http://schemas.microsoft.com/office/drawing/2014/main" id="{E0255F78-7CD7-4145-9CAB-A8F0983FB6E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6" name="直線コネクタ 275">
          <a:extLst>
            <a:ext uri="{FF2B5EF4-FFF2-40B4-BE49-F238E27FC236}">
              <a16:creationId xmlns:a16="http://schemas.microsoft.com/office/drawing/2014/main" id="{17DE2BCE-537C-4079-903D-9ECEC843009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7" name="直線コネクタ 1">
          <a:extLst>
            <a:ext uri="{FF2B5EF4-FFF2-40B4-BE49-F238E27FC236}">
              <a16:creationId xmlns:a16="http://schemas.microsoft.com/office/drawing/2014/main" id="{60639F08-043A-4FE7-8940-0A97F77C4F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8" name="直線コネクタ 277">
          <a:extLst>
            <a:ext uri="{FF2B5EF4-FFF2-40B4-BE49-F238E27FC236}">
              <a16:creationId xmlns:a16="http://schemas.microsoft.com/office/drawing/2014/main" id="{7E20063B-3339-43AC-9E9B-63B75AB6731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9" name="直線コネクタ 1">
          <a:extLst>
            <a:ext uri="{FF2B5EF4-FFF2-40B4-BE49-F238E27FC236}">
              <a16:creationId xmlns:a16="http://schemas.microsoft.com/office/drawing/2014/main" id="{E55164BD-41B6-4D4B-9090-EAF67ECFC06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0" name="直線コネクタ 279">
          <a:extLst>
            <a:ext uri="{FF2B5EF4-FFF2-40B4-BE49-F238E27FC236}">
              <a16:creationId xmlns:a16="http://schemas.microsoft.com/office/drawing/2014/main" id="{D0ACC4DC-1F8E-4109-88D8-B45F3A922ED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1" name="直線コネクタ 1">
          <a:extLst>
            <a:ext uri="{FF2B5EF4-FFF2-40B4-BE49-F238E27FC236}">
              <a16:creationId xmlns:a16="http://schemas.microsoft.com/office/drawing/2014/main" id="{EEE9E797-AE3E-4165-A24F-D983DF4FDE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2" name="直線コネクタ 281">
          <a:extLst>
            <a:ext uri="{FF2B5EF4-FFF2-40B4-BE49-F238E27FC236}">
              <a16:creationId xmlns:a16="http://schemas.microsoft.com/office/drawing/2014/main" id="{6CA9A13B-DEF0-4ACD-9E87-AF824926E75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3" name="直線コネクタ 1">
          <a:extLst>
            <a:ext uri="{FF2B5EF4-FFF2-40B4-BE49-F238E27FC236}">
              <a16:creationId xmlns:a16="http://schemas.microsoft.com/office/drawing/2014/main" id="{B0DCD3BD-87DA-4B0B-9EE4-628876795FC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4" name="直線コネクタ 283">
          <a:extLst>
            <a:ext uri="{FF2B5EF4-FFF2-40B4-BE49-F238E27FC236}">
              <a16:creationId xmlns:a16="http://schemas.microsoft.com/office/drawing/2014/main" id="{5C419C8A-CCBA-42C0-B2F8-A868F493CE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5" name="直線コネクタ 1">
          <a:extLst>
            <a:ext uri="{FF2B5EF4-FFF2-40B4-BE49-F238E27FC236}">
              <a16:creationId xmlns:a16="http://schemas.microsoft.com/office/drawing/2014/main" id="{F60DA094-9C0E-45C1-AD7A-EFA9994BABD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6" name="直線コネクタ 285">
          <a:extLst>
            <a:ext uri="{FF2B5EF4-FFF2-40B4-BE49-F238E27FC236}">
              <a16:creationId xmlns:a16="http://schemas.microsoft.com/office/drawing/2014/main" id="{88B2D254-11D0-47E2-A599-A8F77A05316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7" name="直線コネクタ 1">
          <a:extLst>
            <a:ext uri="{FF2B5EF4-FFF2-40B4-BE49-F238E27FC236}">
              <a16:creationId xmlns:a16="http://schemas.microsoft.com/office/drawing/2014/main" id="{DE8C1C9C-CC87-411D-8EA1-FE2AE81222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8" name="直線コネクタ 287">
          <a:extLst>
            <a:ext uri="{FF2B5EF4-FFF2-40B4-BE49-F238E27FC236}">
              <a16:creationId xmlns:a16="http://schemas.microsoft.com/office/drawing/2014/main" id="{2BA1F089-42E1-48D3-9C99-F88B26D56FA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9" name="直線コネクタ 1">
          <a:extLst>
            <a:ext uri="{FF2B5EF4-FFF2-40B4-BE49-F238E27FC236}">
              <a16:creationId xmlns:a16="http://schemas.microsoft.com/office/drawing/2014/main" id="{F6DA7D50-8047-485B-8410-B73C46D34CB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0" name="直線コネクタ 289">
          <a:extLst>
            <a:ext uri="{FF2B5EF4-FFF2-40B4-BE49-F238E27FC236}">
              <a16:creationId xmlns:a16="http://schemas.microsoft.com/office/drawing/2014/main" id="{3D56B1EE-409F-4403-8AA8-874400D3BE9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1" name="直線コネクタ 1">
          <a:extLst>
            <a:ext uri="{FF2B5EF4-FFF2-40B4-BE49-F238E27FC236}">
              <a16:creationId xmlns:a16="http://schemas.microsoft.com/office/drawing/2014/main" id="{822BA768-68BD-49D4-8FAC-B9893D86EC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2" name="直線コネクタ 291">
          <a:extLst>
            <a:ext uri="{FF2B5EF4-FFF2-40B4-BE49-F238E27FC236}">
              <a16:creationId xmlns:a16="http://schemas.microsoft.com/office/drawing/2014/main" id="{BF2EA1CE-C060-4F74-96E1-DA85362A393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3" name="直線コネクタ 1">
          <a:extLst>
            <a:ext uri="{FF2B5EF4-FFF2-40B4-BE49-F238E27FC236}">
              <a16:creationId xmlns:a16="http://schemas.microsoft.com/office/drawing/2014/main" id="{A9E76A1B-6843-4C1B-A3A9-E753361C214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4" name="直線コネクタ 293">
          <a:extLst>
            <a:ext uri="{FF2B5EF4-FFF2-40B4-BE49-F238E27FC236}">
              <a16:creationId xmlns:a16="http://schemas.microsoft.com/office/drawing/2014/main" id="{9B0B97CB-E47C-4C90-8C16-53D639311C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5" name="直線コネクタ 1">
          <a:extLst>
            <a:ext uri="{FF2B5EF4-FFF2-40B4-BE49-F238E27FC236}">
              <a16:creationId xmlns:a16="http://schemas.microsoft.com/office/drawing/2014/main" id="{F8DFA80D-7840-4F2F-A08A-91561D509E2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6" name="直線コネクタ 295">
          <a:extLst>
            <a:ext uri="{FF2B5EF4-FFF2-40B4-BE49-F238E27FC236}">
              <a16:creationId xmlns:a16="http://schemas.microsoft.com/office/drawing/2014/main" id="{EE5A11AC-EF5D-48B9-82EB-C5462934A2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7" name="直線コネクタ 1">
          <a:extLst>
            <a:ext uri="{FF2B5EF4-FFF2-40B4-BE49-F238E27FC236}">
              <a16:creationId xmlns:a16="http://schemas.microsoft.com/office/drawing/2014/main" id="{7C03EBEF-0B32-41C7-BBB9-4711A126B7A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8" name="直線コネクタ 297">
          <a:extLst>
            <a:ext uri="{FF2B5EF4-FFF2-40B4-BE49-F238E27FC236}">
              <a16:creationId xmlns:a16="http://schemas.microsoft.com/office/drawing/2014/main" id="{2DED18F3-0E0C-4697-9B64-317F527C8D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9" name="直線コネクタ 1">
          <a:extLst>
            <a:ext uri="{FF2B5EF4-FFF2-40B4-BE49-F238E27FC236}">
              <a16:creationId xmlns:a16="http://schemas.microsoft.com/office/drawing/2014/main" id="{FB929FE0-9F3D-464D-AB37-2923DE2E6CA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0" name="直線コネクタ 299">
          <a:extLst>
            <a:ext uri="{FF2B5EF4-FFF2-40B4-BE49-F238E27FC236}">
              <a16:creationId xmlns:a16="http://schemas.microsoft.com/office/drawing/2014/main" id="{81A0C18C-CD89-4CB1-8661-5BE05C6C87C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1" name="直線コネクタ 1">
          <a:extLst>
            <a:ext uri="{FF2B5EF4-FFF2-40B4-BE49-F238E27FC236}">
              <a16:creationId xmlns:a16="http://schemas.microsoft.com/office/drawing/2014/main" id="{FFCA55D8-84A2-48C3-9C9E-A3DD9972B7E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2" name="直線コネクタ 301">
          <a:extLst>
            <a:ext uri="{FF2B5EF4-FFF2-40B4-BE49-F238E27FC236}">
              <a16:creationId xmlns:a16="http://schemas.microsoft.com/office/drawing/2014/main" id="{9DF859A5-F986-4D5A-A729-767A34F627C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3" name="直線コネクタ 1">
          <a:extLst>
            <a:ext uri="{FF2B5EF4-FFF2-40B4-BE49-F238E27FC236}">
              <a16:creationId xmlns:a16="http://schemas.microsoft.com/office/drawing/2014/main" id="{C05E2F63-7A9E-4AFF-B9B8-494B99BCB3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4" name="直線コネクタ 303">
          <a:extLst>
            <a:ext uri="{FF2B5EF4-FFF2-40B4-BE49-F238E27FC236}">
              <a16:creationId xmlns:a16="http://schemas.microsoft.com/office/drawing/2014/main" id="{FCAC8185-BDA6-41C2-A622-D6DB2505DC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5" name="直線コネクタ 1">
          <a:extLst>
            <a:ext uri="{FF2B5EF4-FFF2-40B4-BE49-F238E27FC236}">
              <a16:creationId xmlns:a16="http://schemas.microsoft.com/office/drawing/2014/main" id="{AD6EB83B-4B60-4183-81E9-43013081484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6" name="直線コネクタ 305">
          <a:extLst>
            <a:ext uri="{FF2B5EF4-FFF2-40B4-BE49-F238E27FC236}">
              <a16:creationId xmlns:a16="http://schemas.microsoft.com/office/drawing/2014/main" id="{10E610D0-7F26-4BA4-B710-12BE1C6B978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7" name="直線コネクタ 1">
          <a:extLst>
            <a:ext uri="{FF2B5EF4-FFF2-40B4-BE49-F238E27FC236}">
              <a16:creationId xmlns:a16="http://schemas.microsoft.com/office/drawing/2014/main" id="{8CB42B77-7EE1-418B-B0D4-99B84E692DB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8" name="直線コネクタ 307">
          <a:extLst>
            <a:ext uri="{FF2B5EF4-FFF2-40B4-BE49-F238E27FC236}">
              <a16:creationId xmlns:a16="http://schemas.microsoft.com/office/drawing/2014/main" id="{E40D7F63-A043-4B71-ADC5-ACB65D3274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9" name="直線コネクタ 1">
          <a:extLst>
            <a:ext uri="{FF2B5EF4-FFF2-40B4-BE49-F238E27FC236}">
              <a16:creationId xmlns:a16="http://schemas.microsoft.com/office/drawing/2014/main" id="{0D7B9F1F-FF00-4ABC-9D39-FA25E6A5DDD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0" name="直線コネクタ 309">
          <a:extLst>
            <a:ext uri="{FF2B5EF4-FFF2-40B4-BE49-F238E27FC236}">
              <a16:creationId xmlns:a16="http://schemas.microsoft.com/office/drawing/2014/main" id="{B3C046E3-27C9-45E2-8F89-3BCE956354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1" name="直線コネクタ 1">
          <a:extLst>
            <a:ext uri="{FF2B5EF4-FFF2-40B4-BE49-F238E27FC236}">
              <a16:creationId xmlns:a16="http://schemas.microsoft.com/office/drawing/2014/main" id="{BA33D0B4-75C1-48AD-8EAD-91AECDBCE68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2" name="直線コネクタ 311">
          <a:extLst>
            <a:ext uri="{FF2B5EF4-FFF2-40B4-BE49-F238E27FC236}">
              <a16:creationId xmlns:a16="http://schemas.microsoft.com/office/drawing/2014/main" id="{C5F6B243-949E-40BE-BDA6-FF5B2F919F4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3" name="直線コネクタ 1">
          <a:extLst>
            <a:ext uri="{FF2B5EF4-FFF2-40B4-BE49-F238E27FC236}">
              <a16:creationId xmlns:a16="http://schemas.microsoft.com/office/drawing/2014/main" id="{CF3FD84F-30EF-4D30-927A-B781D4A5CD4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4" name="直線コネクタ 313">
          <a:extLst>
            <a:ext uri="{FF2B5EF4-FFF2-40B4-BE49-F238E27FC236}">
              <a16:creationId xmlns:a16="http://schemas.microsoft.com/office/drawing/2014/main" id="{8A41B7C7-A3DA-4B03-B608-B692C6C8FCE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5" name="直線コネクタ 1">
          <a:extLst>
            <a:ext uri="{FF2B5EF4-FFF2-40B4-BE49-F238E27FC236}">
              <a16:creationId xmlns:a16="http://schemas.microsoft.com/office/drawing/2014/main" id="{7186F597-E1E9-4233-B1DD-4C11F14B3DD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6" name="直線コネクタ 315">
          <a:extLst>
            <a:ext uri="{FF2B5EF4-FFF2-40B4-BE49-F238E27FC236}">
              <a16:creationId xmlns:a16="http://schemas.microsoft.com/office/drawing/2014/main" id="{7473A308-646E-4D58-8A4F-F62F576025F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7" name="直線コネクタ 1">
          <a:extLst>
            <a:ext uri="{FF2B5EF4-FFF2-40B4-BE49-F238E27FC236}">
              <a16:creationId xmlns:a16="http://schemas.microsoft.com/office/drawing/2014/main" id="{F3815965-C64C-4083-8120-F90FADF765A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8" name="直線コネクタ 317">
          <a:extLst>
            <a:ext uri="{FF2B5EF4-FFF2-40B4-BE49-F238E27FC236}">
              <a16:creationId xmlns:a16="http://schemas.microsoft.com/office/drawing/2014/main" id="{40C42C9B-4150-4C54-8491-A88A9F0737C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9" name="直線コネクタ 1">
          <a:extLst>
            <a:ext uri="{FF2B5EF4-FFF2-40B4-BE49-F238E27FC236}">
              <a16:creationId xmlns:a16="http://schemas.microsoft.com/office/drawing/2014/main" id="{CE61B9B0-E1A6-4852-9DDA-BE0EE09F8C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0" name="直線コネクタ 319">
          <a:extLst>
            <a:ext uri="{FF2B5EF4-FFF2-40B4-BE49-F238E27FC236}">
              <a16:creationId xmlns:a16="http://schemas.microsoft.com/office/drawing/2014/main" id="{1F213097-99D2-4752-BBCE-76110934506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1" name="直線コネクタ 1">
          <a:extLst>
            <a:ext uri="{FF2B5EF4-FFF2-40B4-BE49-F238E27FC236}">
              <a16:creationId xmlns:a16="http://schemas.microsoft.com/office/drawing/2014/main" id="{CA4CCA63-3C8D-437B-8475-DBDD3B62C67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2" name="直線コネクタ 321">
          <a:extLst>
            <a:ext uri="{FF2B5EF4-FFF2-40B4-BE49-F238E27FC236}">
              <a16:creationId xmlns:a16="http://schemas.microsoft.com/office/drawing/2014/main" id="{C40EA9D5-A797-4A8A-8748-A9A563B7C16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3" name="直線コネクタ 1">
          <a:extLst>
            <a:ext uri="{FF2B5EF4-FFF2-40B4-BE49-F238E27FC236}">
              <a16:creationId xmlns:a16="http://schemas.microsoft.com/office/drawing/2014/main" id="{A56CB2A4-9002-481F-92F7-23480888068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4" name="直線コネクタ 323">
          <a:extLst>
            <a:ext uri="{FF2B5EF4-FFF2-40B4-BE49-F238E27FC236}">
              <a16:creationId xmlns:a16="http://schemas.microsoft.com/office/drawing/2014/main" id="{718E0E59-08AF-4156-83C3-E24564A538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5" name="直線コネクタ 1">
          <a:extLst>
            <a:ext uri="{FF2B5EF4-FFF2-40B4-BE49-F238E27FC236}">
              <a16:creationId xmlns:a16="http://schemas.microsoft.com/office/drawing/2014/main" id="{0F2AEFE0-9858-45DD-8711-0CAFBC07F40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6" name="直線コネクタ 325">
          <a:extLst>
            <a:ext uri="{FF2B5EF4-FFF2-40B4-BE49-F238E27FC236}">
              <a16:creationId xmlns:a16="http://schemas.microsoft.com/office/drawing/2014/main" id="{8591DA2C-83A1-45E4-974A-AD0BB9C9206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7" name="直線コネクタ 1">
          <a:extLst>
            <a:ext uri="{FF2B5EF4-FFF2-40B4-BE49-F238E27FC236}">
              <a16:creationId xmlns:a16="http://schemas.microsoft.com/office/drawing/2014/main" id="{1083FE26-8614-4683-BA56-A1B4D4DF2EC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8" name="直線コネクタ 327">
          <a:extLst>
            <a:ext uri="{FF2B5EF4-FFF2-40B4-BE49-F238E27FC236}">
              <a16:creationId xmlns:a16="http://schemas.microsoft.com/office/drawing/2014/main" id="{089813B9-9A78-47C5-B5E3-49243305C4D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9" name="直線コネクタ 1">
          <a:extLst>
            <a:ext uri="{FF2B5EF4-FFF2-40B4-BE49-F238E27FC236}">
              <a16:creationId xmlns:a16="http://schemas.microsoft.com/office/drawing/2014/main" id="{4321A697-FB69-4F25-AA8D-752B6768D1C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0" name="直線コネクタ 329">
          <a:extLst>
            <a:ext uri="{FF2B5EF4-FFF2-40B4-BE49-F238E27FC236}">
              <a16:creationId xmlns:a16="http://schemas.microsoft.com/office/drawing/2014/main" id="{10D938F7-AAB6-409C-84A3-C131DBC3E75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1" name="直線コネクタ 1">
          <a:extLst>
            <a:ext uri="{FF2B5EF4-FFF2-40B4-BE49-F238E27FC236}">
              <a16:creationId xmlns:a16="http://schemas.microsoft.com/office/drawing/2014/main" id="{07D5BCB4-3ACE-43DD-8606-AD1DC3F7423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2" name="直線コネクタ 331">
          <a:extLst>
            <a:ext uri="{FF2B5EF4-FFF2-40B4-BE49-F238E27FC236}">
              <a16:creationId xmlns:a16="http://schemas.microsoft.com/office/drawing/2014/main" id="{7CAAF046-228E-41E5-9313-36127805D6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3" name="直線コネクタ 1">
          <a:extLst>
            <a:ext uri="{FF2B5EF4-FFF2-40B4-BE49-F238E27FC236}">
              <a16:creationId xmlns:a16="http://schemas.microsoft.com/office/drawing/2014/main" id="{305293EB-4E4D-4BBB-807A-12E1E2B2E4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4" name="直線コネクタ 333">
          <a:extLst>
            <a:ext uri="{FF2B5EF4-FFF2-40B4-BE49-F238E27FC236}">
              <a16:creationId xmlns:a16="http://schemas.microsoft.com/office/drawing/2014/main" id="{8034B728-30DC-48A3-ADE1-25AC72C48A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5" name="直線コネクタ 1">
          <a:extLst>
            <a:ext uri="{FF2B5EF4-FFF2-40B4-BE49-F238E27FC236}">
              <a16:creationId xmlns:a16="http://schemas.microsoft.com/office/drawing/2014/main" id="{6C8038CD-4B67-4345-AA01-885733F7127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6" name="直線コネクタ 335">
          <a:extLst>
            <a:ext uri="{FF2B5EF4-FFF2-40B4-BE49-F238E27FC236}">
              <a16:creationId xmlns:a16="http://schemas.microsoft.com/office/drawing/2014/main" id="{AF8A3A6F-D875-4AE8-B4A8-F93652963C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7" name="直線コネクタ 1">
          <a:extLst>
            <a:ext uri="{FF2B5EF4-FFF2-40B4-BE49-F238E27FC236}">
              <a16:creationId xmlns:a16="http://schemas.microsoft.com/office/drawing/2014/main" id="{38012606-197F-47AD-8E43-9F2B7621B6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8" name="直線コネクタ 337">
          <a:extLst>
            <a:ext uri="{FF2B5EF4-FFF2-40B4-BE49-F238E27FC236}">
              <a16:creationId xmlns:a16="http://schemas.microsoft.com/office/drawing/2014/main" id="{A2103787-4C1E-485D-9714-3897CB897D6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9" name="直線コネクタ 1">
          <a:extLst>
            <a:ext uri="{FF2B5EF4-FFF2-40B4-BE49-F238E27FC236}">
              <a16:creationId xmlns:a16="http://schemas.microsoft.com/office/drawing/2014/main" id="{3E4BD40C-F039-4393-AED8-F953F38AAF8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0" name="直線コネクタ 339">
          <a:extLst>
            <a:ext uri="{FF2B5EF4-FFF2-40B4-BE49-F238E27FC236}">
              <a16:creationId xmlns:a16="http://schemas.microsoft.com/office/drawing/2014/main" id="{18CD7E9E-CBF4-44F3-965C-9A166699059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1" name="直線コネクタ 1">
          <a:extLst>
            <a:ext uri="{FF2B5EF4-FFF2-40B4-BE49-F238E27FC236}">
              <a16:creationId xmlns:a16="http://schemas.microsoft.com/office/drawing/2014/main" id="{78ED711E-1CBF-45F7-870B-E0E98287A57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2" name="直線コネクタ 341">
          <a:extLst>
            <a:ext uri="{FF2B5EF4-FFF2-40B4-BE49-F238E27FC236}">
              <a16:creationId xmlns:a16="http://schemas.microsoft.com/office/drawing/2014/main" id="{1E0F739F-2307-4DD5-BC68-1EF64C690D5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3" name="直線コネクタ 1">
          <a:extLst>
            <a:ext uri="{FF2B5EF4-FFF2-40B4-BE49-F238E27FC236}">
              <a16:creationId xmlns:a16="http://schemas.microsoft.com/office/drawing/2014/main" id="{3E9FCF9A-B149-4CBD-BD1E-EEF91BED52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4" name="直線コネクタ 343">
          <a:extLst>
            <a:ext uri="{FF2B5EF4-FFF2-40B4-BE49-F238E27FC236}">
              <a16:creationId xmlns:a16="http://schemas.microsoft.com/office/drawing/2014/main" id="{1E2705A9-F528-4A3E-99BF-5804FF250A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5" name="直線コネクタ 1">
          <a:extLst>
            <a:ext uri="{FF2B5EF4-FFF2-40B4-BE49-F238E27FC236}">
              <a16:creationId xmlns:a16="http://schemas.microsoft.com/office/drawing/2014/main" id="{EB1A2315-9011-423E-B8B8-FFF2CBA4AAB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6" name="直線コネクタ 345">
          <a:extLst>
            <a:ext uri="{FF2B5EF4-FFF2-40B4-BE49-F238E27FC236}">
              <a16:creationId xmlns:a16="http://schemas.microsoft.com/office/drawing/2014/main" id="{AB6000E5-D796-4DD9-B2B7-14D6EA62C57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7" name="直線コネクタ 1">
          <a:extLst>
            <a:ext uri="{FF2B5EF4-FFF2-40B4-BE49-F238E27FC236}">
              <a16:creationId xmlns:a16="http://schemas.microsoft.com/office/drawing/2014/main" id="{EDCC15D3-8446-407E-8713-3893456FF0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8" name="直線コネクタ 347">
          <a:extLst>
            <a:ext uri="{FF2B5EF4-FFF2-40B4-BE49-F238E27FC236}">
              <a16:creationId xmlns:a16="http://schemas.microsoft.com/office/drawing/2014/main" id="{63ED045D-1B52-4603-A49D-38FCF81C6F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9" name="直線コネクタ 1">
          <a:extLst>
            <a:ext uri="{FF2B5EF4-FFF2-40B4-BE49-F238E27FC236}">
              <a16:creationId xmlns:a16="http://schemas.microsoft.com/office/drawing/2014/main" id="{AF5BAD48-A1B8-4C19-B17A-7E7B54C0B5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0" name="直線コネクタ 349">
          <a:extLst>
            <a:ext uri="{FF2B5EF4-FFF2-40B4-BE49-F238E27FC236}">
              <a16:creationId xmlns:a16="http://schemas.microsoft.com/office/drawing/2014/main" id="{00EBA276-A240-4A1C-BD23-22DE4B138C1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1" name="直線コネクタ 1">
          <a:extLst>
            <a:ext uri="{FF2B5EF4-FFF2-40B4-BE49-F238E27FC236}">
              <a16:creationId xmlns:a16="http://schemas.microsoft.com/office/drawing/2014/main" id="{70AE9571-AB95-4239-BE87-03273276A2D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2" name="直線コネクタ 351">
          <a:extLst>
            <a:ext uri="{FF2B5EF4-FFF2-40B4-BE49-F238E27FC236}">
              <a16:creationId xmlns:a16="http://schemas.microsoft.com/office/drawing/2014/main" id="{AD7C2DDA-512A-4BA7-BADD-88E2867579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3" name="直線コネクタ 1">
          <a:extLst>
            <a:ext uri="{FF2B5EF4-FFF2-40B4-BE49-F238E27FC236}">
              <a16:creationId xmlns:a16="http://schemas.microsoft.com/office/drawing/2014/main" id="{F2C18449-543A-4993-BBC6-0C1637FD4ED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4" name="直線コネクタ 353">
          <a:extLst>
            <a:ext uri="{FF2B5EF4-FFF2-40B4-BE49-F238E27FC236}">
              <a16:creationId xmlns:a16="http://schemas.microsoft.com/office/drawing/2014/main" id="{74C74AA0-5E20-41DB-92B7-C5CB71A9061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5" name="直線コネクタ 1">
          <a:extLst>
            <a:ext uri="{FF2B5EF4-FFF2-40B4-BE49-F238E27FC236}">
              <a16:creationId xmlns:a16="http://schemas.microsoft.com/office/drawing/2014/main" id="{A23B21D0-AECB-48D6-A0E7-97CEBFEA17C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6" name="直線コネクタ 355">
          <a:extLst>
            <a:ext uri="{FF2B5EF4-FFF2-40B4-BE49-F238E27FC236}">
              <a16:creationId xmlns:a16="http://schemas.microsoft.com/office/drawing/2014/main" id="{99E67E2E-E497-43B0-A8B4-568F8796BA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7" name="直線コネクタ 1">
          <a:extLst>
            <a:ext uri="{FF2B5EF4-FFF2-40B4-BE49-F238E27FC236}">
              <a16:creationId xmlns:a16="http://schemas.microsoft.com/office/drawing/2014/main" id="{8458A02E-016C-4138-B521-2126A496CFC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8" name="直線コネクタ 357">
          <a:extLst>
            <a:ext uri="{FF2B5EF4-FFF2-40B4-BE49-F238E27FC236}">
              <a16:creationId xmlns:a16="http://schemas.microsoft.com/office/drawing/2014/main" id="{D35B6E10-A073-471F-B029-9C91CAD6214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9" name="直線コネクタ 1">
          <a:extLst>
            <a:ext uri="{FF2B5EF4-FFF2-40B4-BE49-F238E27FC236}">
              <a16:creationId xmlns:a16="http://schemas.microsoft.com/office/drawing/2014/main" id="{74D45B29-AAF9-420B-9C81-50DE0F5E82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0" name="直線コネクタ 359">
          <a:extLst>
            <a:ext uri="{FF2B5EF4-FFF2-40B4-BE49-F238E27FC236}">
              <a16:creationId xmlns:a16="http://schemas.microsoft.com/office/drawing/2014/main" id="{951418D1-990A-4615-ABFF-50526A1E2F0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1" name="直線コネクタ 1">
          <a:extLst>
            <a:ext uri="{FF2B5EF4-FFF2-40B4-BE49-F238E27FC236}">
              <a16:creationId xmlns:a16="http://schemas.microsoft.com/office/drawing/2014/main" id="{5DB5D11F-DE77-49B5-BE0E-AB1D5CB69F0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2" name="直線コネクタ 361">
          <a:extLst>
            <a:ext uri="{FF2B5EF4-FFF2-40B4-BE49-F238E27FC236}">
              <a16:creationId xmlns:a16="http://schemas.microsoft.com/office/drawing/2014/main" id="{5A814D41-B22F-45DA-952A-DFEBA1B8E8D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3" name="直線コネクタ 1">
          <a:extLst>
            <a:ext uri="{FF2B5EF4-FFF2-40B4-BE49-F238E27FC236}">
              <a16:creationId xmlns:a16="http://schemas.microsoft.com/office/drawing/2014/main" id="{C23215E7-DABC-4451-87BA-1B7CE6A33AA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4" name="直線コネクタ 363">
          <a:extLst>
            <a:ext uri="{FF2B5EF4-FFF2-40B4-BE49-F238E27FC236}">
              <a16:creationId xmlns:a16="http://schemas.microsoft.com/office/drawing/2014/main" id="{AE6A441C-ECD9-4273-AC86-F8CC666698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5" name="直線コネクタ 1">
          <a:extLst>
            <a:ext uri="{FF2B5EF4-FFF2-40B4-BE49-F238E27FC236}">
              <a16:creationId xmlns:a16="http://schemas.microsoft.com/office/drawing/2014/main" id="{BA8DB346-B5A2-499B-A84C-05905DACC9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6" name="直線コネクタ 365">
          <a:extLst>
            <a:ext uri="{FF2B5EF4-FFF2-40B4-BE49-F238E27FC236}">
              <a16:creationId xmlns:a16="http://schemas.microsoft.com/office/drawing/2014/main" id="{CC05988C-6D7D-4CC8-894C-DD8E17F8082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7" name="直線コネクタ 1">
          <a:extLst>
            <a:ext uri="{FF2B5EF4-FFF2-40B4-BE49-F238E27FC236}">
              <a16:creationId xmlns:a16="http://schemas.microsoft.com/office/drawing/2014/main" id="{AEC0D50A-97ED-4DA9-B6CB-7B7CE339144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8" name="直線コネクタ 367">
          <a:extLst>
            <a:ext uri="{FF2B5EF4-FFF2-40B4-BE49-F238E27FC236}">
              <a16:creationId xmlns:a16="http://schemas.microsoft.com/office/drawing/2014/main" id="{600F305D-7455-4367-B530-2A8D398071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9" name="直線コネクタ 1">
          <a:extLst>
            <a:ext uri="{FF2B5EF4-FFF2-40B4-BE49-F238E27FC236}">
              <a16:creationId xmlns:a16="http://schemas.microsoft.com/office/drawing/2014/main" id="{27745D29-E65C-4730-A4E2-11539C519E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0" name="直線コネクタ 369">
          <a:extLst>
            <a:ext uri="{FF2B5EF4-FFF2-40B4-BE49-F238E27FC236}">
              <a16:creationId xmlns:a16="http://schemas.microsoft.com/office/drawing/2014/main" id="{8DD6A7AD-DBB9-4D21-9038-B9E9A95B7D8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1" name="直線コネクタ 1">
          <a:extLst>
            <a:ext uri="{FF2B5EF4-FFF2-40B4-BE49-F238E27FC236}">
              <a16:creationId xmlns:a16="http://schemas.microsoft.com/office/drawing/2014/main" id="{1327C260-1A86-4850-85C0-29293534756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2" name="直線コネクタ 371">
          <a:extLst>
            <a:ext uri="{FF2B5EF4-FFF2-40B4-BE49-F238E27FC236}">
              <a16:creationId xmlns:a16="http://schemas.microsoft.com/office/drawing/2014/main" id="{78B95B1A-D958-4337-98F7-8B691BE313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3" name="直線コネクタ 1">
          <a:extLst>
            <a:ext uri="{FF2B5EF4-FFF2-40B4-BE49-F238E27FC236}">
              <a16:creationId xmlns:a16="http://schemas.microsoft.com/office/drawing/2014/main" id="{30C383E5-DB53-42F3-957D-BF1439CFA5E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4" name="直線コネクタ 373">
          <a:extLst>
            <a:ext uri="{FF2B5EF4-FFF2-40B4-BE49-F238E27FC236}">
              <a16:creationId xmlns:a16="http://schemas.microsoft.com/office/drawing/2014/main" id="{5A46B16B-B5AD-4FE7-ABE5-E939151A95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5" name="直線コネクタ 1">
          <a:extLst>
            <a:ext uri="{FF2B5EF4-FFF2-40B4-BE49-F238E27FC236}">
              <a16:creationId xmlns:a16="http://schemas.microsoft.com/office/drawing/2014/main" id="{0CA14999-F98B-40C8-A100-823FE176AC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6" name="直線コネクタ 375">
          <a:extLst>
            <a:ext uri="{FF2B5EF4-FFF2-40B4-BE49-F238E27FC236}">
              <a16:creationId xmlns:a16="http://schemas.microsoft.com/office/drawing/2014/main" id="{3B642EC0-F294-4E36-985D-21C0CF48AB2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7" name="直線コネクタ 1">
          <a:extLst>
            <a:ext uri="{FF2B5EF4-FFF2-40B4-BE49-F238E27FC236}">
              <a16:creationId xmlns:a16="http://schemas.microsoft.com/office/drawing/2014/main" id="{3432CBBA-4C09-40C2-AD2F-33BE4EF5E5C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8" name="直線コネクタ 377">
          <a:extLst>
            <a:ext uri="{FF2B5EF4-FFF2-40B4-BE49-F238E27FC236}">
              <a16:creationId xmlns:a16="http://schemas.microsoft.com/office/drawing/2014/main" id="{695E7ADC-41F6-42ED-A482-E2DF4643293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9" name="直線コネクタ 1">
          <a:extLst>
            <a:ext uri="{FF2B5EF4-FFF2-40B4-BE49-F238E27FC236}">
              <a16:creationId xmlns:a16="http://schemas.microsoft.com/office/drawing/2014/main" id="{1E19F92D-512A-4AFC-9C7E-0151DC3C229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0" name="直線コネクタ 379">
          <a:extLst>
            <a:ext uri="{FF2B5EF4-FFF2-40B4-BE49-F238E27FC236}">
              <a16:creationId xmlns:a16="http://schemas.microsoft.com/office/drawing/2014/main" id="{971A61A6-25A0-4816-8FF8-3C893F836C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1" name="直線コネクタ 1">
          <a:extLst>
            <a:ext uri="{FF2B5EF4-FFF2-40B4-BE49-F238E27FC236}">
              <a16:creationId xmlns:a16="http://schemas.microsoft.com/office/drawing/2014/main" id="{402A8114-114F-4EAB-A649-DED8403D6B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2" name="直線コネクタ 381">
          <a:extLst>
            <a:ext uri="{FF2B5EF4-FFF2-40B4-BE49-F238E27FC236}">
              <a16:creationId xmlns:a16="http://schemas.microsoft.com/office/drawing/2014/main" id="{172B90B9-5A6E-49B2-B28B-8C0B7025A8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3" name="直線コネクタ 1">
          <a:extLst>
            <a:ext uri="{FF2B5EF4-FFF2-40B4-BE49-F238E27FC236}">
              <a16:creationId xmlns:a16="http://schemas.microsoft.com/office/drawing/2014/main" id="{648C396F-7F4E-43FF-AAD9-9228C18A9E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4" name="直線コネクタ 383">
          <a:extLst>
            <a:ext uri="{FF2B5EF4-FFF2-40B4-BE49-F238E27FC236}">
              <a16:creationId xmlns:a16="http://schemas.microsoft.com/office/drawing/2014/main" id="{5E93030E-94BC-4A9C-863C-E33245D5D0B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5" name="直線コネクタ 1">
          <a:extLst>
            <a:ext uri="{FF2B5EF4-FFF2-40B4-BE49-F238E27FC236}">
              <a16:creationId xmlns:a16="http://schemas.microsoft.com/office/drawing/2014/main" id="{31005F03-E503-4F01-8010-580F293E7BF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6" name="直線コネクタ 385">
          <a:extLst>
            <a:ext uri="{FF2B5EF4-FFF2-40B4-BE49-F238E27FC236}">
              <a16:creationId xmlns:a16="http://schemas.microsoft.com/office/drawing/2014/main" id="{65A63022-988A-4D90-8D0F-D4FB3918D46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7" name="直線コネクタ 1">
          <a:extLst>
            <a:ext uri="{FF2B5EF4-FFF2-40B4-BE49-F238E27FC236}">
              <a16:creationId xmlns:a16="http://schemas.microsoft.com/office/drawing/2014/main" id="{BCE57064-5C46-4C66-B6BE-8C89F0C6B5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8" name="直線コネクタ 387">
          <a:extLst>
            <a:ext uri="{FF2B5EF4-FFF2-40B4-BE49-F238E27FC236}">
              <a16:creationId xmlns:a16="http://schemas.microsoft.com/office/drawing/2014/main" id="{211CC61B-9248-4166-A05B-B7A89563D6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9" name="直線コネクタ 1">
          <a:extLst>
            <a:ext uri="{FF2B5EF4-FFF2-40B4-BE49-F238E27FC236}">
              <a16:creationId xmlns:a16="http://schemas.microsoft.com/office/drawing/2014/main" id="{642A66C6-1B3A-4159-9E44-2F2AF050EB4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0" name="直線コネクタ 389">
          <a:extLst>
            <a:ext uri="{FF2B5EF4-FFF2-40B4-BE49-F238E27FC236}">
              <a16:creationId xmlns:a16="http://schemas.microsoft.com/office/drawing/2014/main" id="{4775A387-092F-46B1-BE8D-561B4969ACB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1" name="直線コネクタ 1">
          <a:extLst>
            <a:ext uri="{FF2B5EF4-FFF2-40B4-BE49-F238E27FC236}">
              <a16:creationId xmlns:a16="http://schemas.microsoft.com/office/drawing/2014/main" id="{D7C5F7AE-4794-4093-8E5B-F4712B9AEE5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2" name="直線コネクタ 391">
          <a:extLst>
            <a:ext uri="{FF2B5EF4-FFF2-40B4-BE49-F238E27FC236}">
              <a16:creationId xmlns:a16="http://schemas.microsoft.com/office/drawing/2014/main" id="{314947F5-0CF8-435D-BCBD-E762271108A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3" name="直線コネクタ 1">
          <a:extLst>
            <a:ext uri="{FF2B5EF4-FFF2-40B4-BE49-F238E27FC236}">
              <a16:creationId xmlns:a16="http://schemas.microsoft.com/office/drawing/2014/main" id="{49659DAF-B27D-4EBA-99D7-43A5D25F0E7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4" name="直線コネクタ 393">
          <a:extLst>
            <a:ext uri="{FF2B5EF4-FFF2-40B4-BE49-F238E27FC236}">
              <a16:creationId xmlns:a16="http://schemas.microsoft.com/office/drawing/2014/main" id="{33C8E976-611C-48C2-88F5-58F2E15C7D3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5" name="直線コネクタ 1">
          <a:extLst>
            <a:ext uri="{FF2B5EF4-FFF2-40B4-BE49-F238E27FC236}">
              <a16:creationId xmlns:a16="http://schemas.microsoft.com/office/drawing/2014/main" id="{8B3837D9-9858-4375-834F-A2393E2DBB9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6" name="直線コネクタ 395">
          <a:extLst>
            <a:ext uri="{FF2B5EF4-FFF2-40B4-BE49-F238E27FC236}">
              <a16:creationId xmlns:a16="http://schemas.microsoft.com/office/drawing/2014/main" id="{27C947FA-1BE3-476B-AA86-2F1D6B00EE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7" name="直線コネクタ 1">
          <a:extLst>
            <a:ext uri="{FF2B5EF4-FFF2-40B4-BE49-F238E27FC236}">
              <a16:creationId xmlns:a16="http://schemas.microsoft.com/office/drawing/2014/main" id="{FEC389A1-2130-438E-8580-A73D7F21FFB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8" name="直線コネクタ 397">
          <a:extLst>
            <a:ext uri="{FF2B5EF4-FFF2-40B4-BE49-F238E27FC236}">
              <a16:creationId xmlns:a16="http://schemas.microsoft.com/office/drawing/2014/main" id="{F5897CA7-DBAD-43DE-9316-339AFCE66F6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9" name="直線コネクタ 1">
          <a:extLst>
            <a:ext uri="{FF2B5EF4-FFF2-40B4-BE49-F238E27FC236}">
              <a16:creationId xmlns:a16="http://schemas.microsoft.com/office/drawing/2014/main" id="{96782AB2-C719-4C66-9AFD-FF9D2E39CFA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0" name="直線コネクタ 399">
          <a:extLst>
            <a:ext uri="{FF2B5EF4-FFF2-40B4-BE49-F238E27FC236}">
              <a16:creationId xmlns:a16="http://schemas.microsoft.com/office/drawing/2014/main" id="{0878D891-1B43-4658-B760-43444EE95B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1" name="直線コネクタ 1">
          <a:extLst>
            <a:ext uri="{FF2B5EF4-FFF2-40B4-BE49-F238E27FC236}">
              <a16:creationId xmlns:a16="http://schemas.microsoft.com/office/drawing/2014/main" id="{207E0530-C6E7-4D1E-8BA2-4905EC92A3C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2" name="直線コネクタ 401">
          <a:extLst>
            <a:ext uri="{FF2B5EF4-FFF2-40B4-BE49-F238E27FC236}">
              <a16:creationId xmlns:a16="http://schemas.microsoft.com/office/drawing/2014/main" id="{1A82E101-BDF7-456B-8221-4CF421CD39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3" name="直線コネクタ 1">
          <a:extLst>
            <a:ext uri="{FF2B5EF4-FFF2-40B4-BE49-F238E27FC236}">
              <a16:creationId xmlns:a16="http://schemas.microsoft.com/office/drawing/2014/main" id="{F742B1FC-AAA4-41F4-AE31-B0C35B20093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4" name="直線コネクタ 403">
          <a:extLst>
            <a:ext uri="{FF2B5EF4-FFF2-40B4-BE49-F238E27FC236}">
              <a16:creationId xmlns:a16="http://schemas.microsoft.com/office/drawing/2014/main" id="{DE69C7DC-762F-4A92-B953-C8376145B0E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5" name="直線コネクタ 1">
          <a:extLst>
            <a:ext uri="{FF2B5EF4-FFF2-40B4-BE49-F238E27FC236}">
              <a16:creationId xmlns:a16="http://schemas.microsoft.com/office/drawing/2014/main" id="{4B5D788F-49AF-4351-942B-66130C381C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6" name="直線コネクタ 405">
          <a:extLst>
            <a:ext uri="{FF2B5EF4-FFF2-40B4-BE49-F238E27FC236}">
              <a16:creationId xmlns:a16="http://schemas.microsoft.com/office/drawing/2014/main" id="{420A5686-4A1C-44F9-AB6C-AD63DC8CEB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7" name="直線コネクタ 1">
          <a:extLst>
            <a:ext uri="{FF2B5EF4-FFF2-40B4-BE49-F238E27FC236}">
              <a16:creationId xmlns:a16="http://schemas.microsoft.com/office/drawing/2014/main" id="{8AE4A131-64EE-446D-9B6E-5024DF5A5BE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8" name="直線コネクタ 407">
          <a:extLst>
            <a:ext uri="{FF2B5EF4-FFF2-40B4-BE49-F238E27FC236}">
              <a16:creationId xmlns:a16="http://schemas.microsoft.com/office/drawing/2014/main" id="{964E033F-2AB1-4DFF-8A37-733831A2981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9" name="直線コネクタ 1">
          <a:extLst>
            <a:ext uri="{FF2B5EF4-FFF2-40B4-BE49-F238E27FC236}">
              <a16:creationId xmlns:a16="http://schemas.microsoft.com/office/drawing/2014/main" id="{D631BA71-D2DD-4BFC-A141-E86EB1904A1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0" name="直線コネクタ 409">
          <a:extLst>
            <a:ext uri="{FF2B5EF4-FFF2-40B4-BE49-F238E27FC236}">
              <a16:creationId xmlns:a16="http://schemas.microsoft.com/office/drawing/2014/main" id="{B7CCAD68-38C1-4AAC-AE3F-33E32A76A08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1" name="直線コネクタ 1">
          <a:extLst>
            <a:ext uri="{FF2B5EF4-FFF2-40B4-BE49-F238E27FC236}">
              <a16:creationId xmlns:a16="http://schemas.microsoft.com/office/drawing/2014/main" id="{409048DF-E6C5-42C4-8D01-B90FF1FDAF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2" name="直線コネクタ 411">
          <a:extLst>
            <a:ext uri="{FF2B5EF4-FFF2-40B4-BE49-F238E27FC236}">
              <a16:creationId xmlns:a16="http://schemas.microsoft.com/office/drawing/2014/main" id="{C7416708-2213-4E4B-ADFF-982682486CE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3" name="直線コネクタ 1">
          <a:extLst>
            <a:ext uri="{FF2B5EF4-FFF2-40B4-BE49-F238E27FC236}">
              <a16:creationId xmlns:a16="http://schemas.microsoft.com/office/drawing/2014/main" id="{66B822F5-AF0E-4CAE-ADEC-6050F024DC1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4" name="直線コネクタ 413">
          <a:extLst>
            <a:ext uri="{FF2B5EF4-FFF2-40B4-BE49-F238E27FC236}">
              <a16:creationId xmlns:a16="http://schemas.microsoft.com/office/drawing/2014/main" id="{C3AEA79C-8FEE-4D62-BDF7-23C13F1951D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5" name="直線コネクタ 1">
          <a:extLst>
            <a:ext uri="{FF2B5EF4-FFF2-40B4-BE49-F238E27FC236}">
              <a16:creationId xmlns:a16="http://schemas.microsoft.com/office/drawing/2014/main" id="{FA8981FF-F256-4EBA-8011-7EA53510E18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6" name="直線コネクタ 415">
          <a:extLst>
            <a:ext uri="{FF2B5EF4-FFF2-40B4-BE49-F238E27FC236}">
              <a16:creationId xmlns:a16="http://schemas.microsoft.com/office/drawing/2014/main" id="{A38C76BB-839E-49F2-889A-FBDED7400D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7" name="直線コネクタ 1">
          <a:extLst>
            <a:ext uri="{FF2B5EF4-FFF2-40B4-BE49-F238E27FC236}">
              <a16:creationId xmlns:a16="http://schemas.microsoft.com/office/drawing/2014/main" id="{89A811C5-1EC1-4242-ADCE-D2FAFBAE0E2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8" name="直線コネクタ 417">
          <a:extLst>
            <a:ext uri="{FF2B5EF4-FFF2-40B4-BE49-F238E27FC236}">
              <a16:creationId xmlns:a16="http://schemas.microsoft.com/office/drawing/2014/main" id="{ABC583EB-0368-4D41-AFFF-BF63CC25AB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9" name="直線コネクタ 1">
          <a:extLst>
            <a:ext uri="{FF2B5EF4-FFF2-40B4-BE49-F238E27FC236}">
              <a16:creationId xmlns:a16="http://schemas.microsoft.com/office/drawing/2014/main" id="{1B29CD67-0BE6-4926-8F3B-55FD11EF03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0" name="直線コネクタ 419">
          <a:extLst>
            <a:ext uri="{FF2B5EF4-FFF2-40B4-BE49-F238E27FC236}">
              <a16:creationId xmlns:a16="http://schemas.microsoft.com/office/drawing/2014/main" id="{D8825471-7B46-485D-A612-A58F11CB6F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1" name="直線コネクタ 1">
          <a:extLst>
            <a:ext uri="{FF2B5EF4-FFF2-40B4-BE49-F238E27FC236}">
              <a16:creationId xmlns:a16="http://schemas.microsoft.com/office/drawing/2014/main" id="{01B79D84-A86E-4566-B0F6-66E580A5C4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2" name="直線コネクタ 421">
          <a:extLst>
            <a:ext uri="{FF2B5EF4-FFF2-40B4-BE49-F238E27FC236}">
              <a16:creationId xmlns:a16="http://schemas.microsoft.com/office/drawing/2014/main" id="{EF0DA1DF-1545-411A-ABA9-B321279149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3" name="直線コネクタ 1">
          <a:extLst>
            <a:ext uri="{FF2B5EF4-FFF2-40B4-BE49-F238E27FC236}">
              <a16:creationId xmlns:a16="http://schemas.microsoft.com/office/drawing/2014/main" id="{0AE06918-8420-4208-B318-23C4BCECED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4" name="直線コネクタ 423">
          <a:extLst>
            <a:ext uri="{FF2B5EF4-FFF2-40B4-BE49-F238E27FC236}">
              <a16:creationId xmlns:a16="http://schemas.microsoft.com/office/drawing/2014/main" id="{6BC6050F-49C8-4561-9D13-A8C7E7A60BD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5" name="直線コネクタ 1">
          <a:extLst>
            <a:ext uri="{FF2B5EF4-FFF2-40B4-BE49-F238E27FC236}">
              <a16:creationId xmlns:a16="http://schemas.microsoft.com/office/drawing/2014/main" id="{E8405E02-C0F3-4B86-8A35-F5D9346E18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6" name="直線コネクタ 425">
          <a:extLst>
            <a:ext uri="{FF2B5EF4-FFF2-40B4-BE49-F238E27FC236}">
              <a16:creationId xmlns:a16="http://schemas.microsoft.com/office/drawing/2014/main" id="{CD747E81-8C42-41E1-92CD-FCC7E580965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7" name="直線コネクタ 1">
          <a:extLst>
            <a:ext uri="{FF2B5EF4-FFF2-40B4-BE49-F238E27FC236}">
              <a16:creationId xmlns:a16="http://schemas.microsoft.com/office/drawing/2014/main" id="{EF1C9DA8-A757-47AC-80C9-988A5E6758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8" name="直線コネクタ 427">
          <a:extLst>
            <a:ext uri="{FF2B5EF4-FFF2-40B4-BE49-F238E27FC236}">
              <a16:creationId xmlns:a16="http://schemas.microsoft.com/office/drawing/2014/main" id="{7CFED4E2-AAF9-48F3-AEEF-25C97B4A8C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9" name="直線コネクタ 1">
          <a:extLst>
            <a:ext uri="{FF2B5EF4-FFF2-40B4-BE49-F238E27FC236}">
              <a16:creationId xmlns:a16="http://schemas.microsoft.com/office/drawing/2014/main" id="{5E8815FA-1425-40D6-BC2F-27712FF7C0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0" name="直線コネクタ 429">
          <a:extLst>
            <a:ext uri="{FF2B5EF4-FFF2-40B4-BE49-F238E27FC236}">
              <a16:creationId xmlns:a16="http://schemas.microsoft.com/office/drawing/2014/main" id="{8B15B307-E782-4811-B107-FCC642483C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1" name="直線コネクタ 1">
          <a:extLst>
            <a:ext uri="{FF2B5EF4-FFF2-40B4-BE49-F238E27FC236}">
              <a16:creationId xmlns:a16="http://schemas.microsoft.com/office/drawing/2014/main" id="{93A1A894-B0ED-4787-81DC-04A5ACC1F4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2" name="直線コネクタ 431">
          <a:extLst>
            <a:ext uri="{FF2B5EF4-FFF2-40B4-BE49-F238E27FC236}">
              <a16:creationId xmlns:a16="http://schemas.microsoft.com/office/drawing/2014/main" id="{9B5AA1C2-6FB8-485D-ACB3-C5871C607F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3" name="直線コネクタ 1">
          <a:extLst>
            <a:ext uri="{FF2B5EF4-FFF2-40B4-BE49-F238E27FC236}">
              <a16:creationId xmlns:a16="http://schemas.microsoft.com/office/drawing/2014/main" id="{B08AE7EC-3422-4DDC-A618-1DE12CEC40B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4" name="直線コネクタ 433">
          <a:extLst>
            <a:ext uri="{FF2B5EF4-FFF2-40B4-BE49-F238E27FC236}">
              <a16:creationId xmlns:a16="http://schemas.microsoft.com/office/drawing/2014/main" id="{C6907754-2A4F-4C48-ADA0-F888D81AEEF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5" name="直線コネクタ 1">
          <a:extLst>
            <a:ext uri="{FF2B5EF4-FFF2-40B4-BE49-F238E27FC236}">
              <a16:creationId xmlns:a16="http://schemas.microsoft.com/office/drawing/2014/main" id="{C7CD64B1-F6AC-42C6-A973-CC7CB8FCF66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6" name="直線コネクタ 435">
          <a:extLst>
            <a:ext uri="{FF2B5EF4-FFF2-40B4-BE49-F238E27FC236}">
              <a16:creationId xmlns:a16="http://schemas.microsoft.com/office/drawing/2014/main" id="{18EF93ED-5787-4D43-AAEF-DA82F1D726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7" name="直線コネクタ 1">
          <a:extLst>
            <a:ext uri="{FF2B5EF4-FFF2-40B4-BE49-F238E27FC236}">
              <a16:creationId xmlns:a16="http://schemas.microsoft.com/office/drawing/2014/main" id="{30F7FB7A-B009-419D-BE87-163E4AF659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8" name="直線コネクタ 437">
          <a:extLst>
            <a:ext uri="{FF2B5EF4-FFF2-40B4-BE49-F238E27FC236}">
              <a16:creationId xmlns:a16="http://schemas.microsoft.com/office/drawing/2014/main" id="{CBC642EE-BB00-46C3-8F6F-C0F2AF64B3A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9" name="直線コネクタ 1">
          <a:extLst>
            <a:ext uri="{FF2B5EF4-FFF2-40B4-BE49-F238E27FC236}">
              <a16:creationId xmlns:a16="http://schemas.microsoft.com/office/drawing/2014/main" id="{53DC575D-5698-46F3-8DEA-4BAA27861C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0" name="直線コネクタ 439">
          <a:extLst>
            <a:ext uri="{FF2B5EF4-FFF2-40B4-BE49-F238E27FC236}">
              <a16:creationId xmlns:a16="http://schemas.microsoft.com/office/drawing/2014/main" id="{355B08E7-E2C4-457F-B84C-E3027FE4C50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1" name="直線コネクタ 1">
          <a:extLst>
            <a:ext uri="{FF2B5EF4-FFF2-40B4-BE49-F238E27FC236}">
              <a16:creationId xmlns:a16="http://schemas.microsoft.com/office/drawing/2014/main" id="{6555938A-4493-45A3-A7AB-3E05D3BA739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2" name="直線コネクタ 441">
          <a:extLst>
            <a:ext uri="{FF2B5EF4-FFF2-40B4-BE49-F238E27FC236}">
              <a16:creationId xmlns:a16="http://schemas.microsoft.com/office/drawing/2014/main" id="{5A6A0479-F54B-4A84-BEF9-A477813BD3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3" name="直線コネクタ 1">
          <a:extLst>
            <a:ext uri="{FF2B5EF4-FFF2-40B4-BE49-F238E27FC236}">
              <a16:creationId xmlns:a16="http://schemas.microsoft.com/office/drawing/2014/main" id="{4F80D463-CF2C-43E5-B039-0B8A71A7E79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4" name="直線コネクタ 443">
          <a:extLst>
            <a:ext uri="{FF2B5EF4-FFF2-40B4-BE49-F238E27FC236}">
              <a16:creationId xmlns:a16="http://schemas.microsoft.com/office/drawing/2014/main" id="{13768B71-44DE-421D-B1F2-B2A03A22DBF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5" name="直線コネクタ 1">
          <a:extLst>
            <a:ext uri="{FF2B5EF4-FFF2-40B4-BE49-F238E27FC236}">
              <a16:creationId xmlns:a16="http://schemas.microsoft.com/office/drawing/2014/main" id="{29635B5C-8673-46F8-B214-0AD84816546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6" name="直線コネクタ 445">
          <a:extLst>
            <a:ext uri="{FF2B5EF4-FFF2-40B4-BE49-F238E27FC236}">
              <a16:creationId xmlns:a16="http://schemas.microsoft.com/office/drawing/2014/main" id="{DBC1F66F-15CD-417E-B83D-C4B536C52FC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7" name="直線コネクタ 1">
          <a:extLst>
            <a:ext uri="{FF2B5EF4-FFF2-40B4-BE49-F238E27FC236}">
              <a16:creationId xmlns:a16="http://schemas.microsoft.com/office/drawing/2014/main" id="{36197E75-6482-487D-8346-B7CC5E81692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8" name="直線コネクタ 447">
          <a:extLst>
            <a:ext uri="{FF2B5EF4-FFF2-40B4-BE49-F238E27FC236}">
              <a16:creationId xmlns:a16="http://schemas.microsoft.com/office/drawing/2014/main" id="{668D309C-013E-4E32-9376-5D64C84394A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9" name="直線コネクタ 1">
          <a:extLst>
            <a:ext uri="{FF2B5EF4-FFF2-40B4-BE49-F238E27FC236}">
              <a16:creationId xmlns:a16="http://schemas.microsoft.com/office/drawing/2014/main" id="{296D8A25-31B3-4608-B931-578CE35F6FA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0" name="直線コネクタ 449">
          <a:extLst>
            <a:ext uri="{FF2B5EF4-FFF2-40B4-BE49-F238E27FC236}">
              <a16:creationId xmlns:a16="http://schemas.microsoft.com/office/drawing/2014/main" id="{2764F8C0-77D7-4E7A-AC62-B9514C95D78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1" name="直線コネクタ 1">
          <a:extLst>
            <a:ext uri="{FF2B5EF4-FFF2-40B4-BE49-F238E27FC236}">
              <a16:creationId xmlns:a16="http://schemas.microsoft.com/office/drawing/2014/main" id="{90C32020-4C24-42F6-B0DA-5E56FEC5A8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2" name="直線コネクタ 451">
          <a:extLst>
            <a:ext uri="{FF2B5EF4-FFF2-40B4-BE49-F238E27FC236}">
              <a16:creationId xmlns:a16="http://schemas.microsoft.com/office/drawing/2014/main" id="{B52D32D4-79C7-4E11-BF84-8C86CE251EC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3" name="直線コネクタ 1">
          <a:extLst>
            <a:ext uri="{FF2B5EF4-FFF2-40B4-BE49-F238E27FC236}">
              <a16:creationId xmlns:a16="http://schemas.microsoft.com/office/drawing/2014/main" id="{96EF6E59-175A-496B-9A3D-259A414FD3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4" name="直線コネクタ 453">
          <a:extLst>
            <a:ext uri="{FF2B5EF4-FFF2-40B4-BE49-F238E27FC236}">
              <a16:creationId xmlns:a16="http://schemas.microsoft.com/office/drawing/2014/main" id="{3C0F7E17-2F2D-44B3-96D1-93DB5B65A83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5" name="直線コネクタ 1">
          <a:extLst>
            <a:ext uri="{FF2B5EF4-FFF2-40B4-BE49-F238E27FC236}">
              <a16:creationId xmlns:a16="http://schemas.microsoft.com/office/drawing/2014/main" id="{646F108D-A2F7-4143-9413-A78A9EAB366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6" name="直線コネクタ 455">
          <a:extLst>
            <a:ext uri="{FF2B5EF4-FFF2-40B4-BE49-F238E27FC236}">
              <a16:creationId xmlns:a16="http://schemas.microsoft.com/office/drawing/2014/main" id="{383C1685-11F4-4AAF-B0E4-ECA2B34EAA2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7" name="直線コネクタ 1">
          <a:extLst>
            <a:ext uri="{FF2B5EF4-FFF2-40B4-BE49-F238E27FC236}">
              <a16:creationId xmlns:a16="http://schemas.microsoft.com/office/drawing/2014/main" id="{F3952E3C-C892-4D99-A627-FEBE3FFECDA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8" name="直線コネクタ 457">
          <a:extLst>
            <a:ext uri="{FF2B5EF4-FFF2-40B4-BE49-F238E27FC236}">
              <a16:creationId xmlns:a16="http://schemas.microsoft.com/office/drawing/2014/main" id="{D5784312-B73C-469F-A28E-C92D45B39C4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9" name="直線コネクタ 1">
          <a:extLst>
            <a:ext uri="{FF2B5EF4-FFF2-40B4-BE49-F238E27FC236}">
              <a16:creationId xmlns:a16="http://schemas.microsoft.com/office/drawing/2014/main" id="{7DDEDD1B-7664-4BDF-AE06-5E8173D17B5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0" name="直線コネクタ 459">
          <a:extLst>
            <a:ext uri="{FF2B5EF4-FFF2-40B4-BE49-F238E27FC236}">
              <a16:creationId xmlns:a16="http://schemas.microsoft.com/office/drawing/2014/main" id="{474D27CF-DF76-42C5-A1A9-B9E89C1E6BC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1" name="直線コネクタ 1">
          <a:extLst>
            <a:ext uri="{FF2B5EF4-FFF2-40B4-BE49-F238E27FC236}">
              <a16:creationId xmlns:a16="http://schemas.microsoft.com/office/drawing/2014/main" id="{2131DAA6-890A-4C4C-8268-B490F3FD02D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2" name="直線コネクタ 461">
          <a:extLst>
            <a:ext uri="{FF2B5EF4-FFF2-40B4-BE49-F238E27FC236}">
              <a16:creationId xmlns:a16="http://schemas.microsoft.com/office/drawing/2014/main" id="{3D95B714-5E94-47D3-9510-3C30419FBD1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3" name="直線コネクタ 1">
          <a:extLst>
            <a:ext uri="{FF2B5EF4-FFF2-40B4-BE49-F238E27FC236}">
              <a16:creationId xmlns:a16="http://schemas.microsoft.com/office/drawing/2014/main" id="{B054C466-945F-4DFE-BCEF-1037FC437B5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4" name="直線コネクタ 463">
          <a:extLst>
            <a:ext uri="{FF2B5EF4-FFF2-40B4-BE49-F238E27FC236}">
              <a16:creationId xmlns:a16="http://schemas.microsoft.com/office/drawing/2014/main" id="{4A1DEACC-B6F2-435B-8EA3-77939194EE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5" name="直線コネクタ 1">
          <a:extLst>
            <a:ext uri="{FF2B5EF4-FFF2-40B4-BE49-F238E27FC236}">
              <a16:creationId xmlns:a16="http://schemas.microsoft.com/office/drawing/2014/main" id="{EB13CA3A-CD82-4D46-92C6-4835D4A24CD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6" name="直線コネクタ 465">
          <a:extLst>
            <a:ext uri="{FF2B5EF4-FFF2-40B4-BE49-F238E27FC236}">
              <a16:creationId xmlns:a16="http://schemas.microsoft.com/office/drawing/2014/main" id="{4DCACC0A-103E-4726-8603-9256B7766D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7" name="直線コネクタ 1">
          <a:extLst>
            <a:ext uri="{FF2B5EF4-FFF2-40B4-BE49-F238E27FC236}">
              <a16:creationId xmlns:a16="http://schemas.microsoft.com/office/drawing/2014/main" id="{79F4A4F0-5C83-47E4-BE9E-8C80465604A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8" name="直線コネクタ 467">
          <a:extLst>
            <a:ext uri="{FF2B5EF4-FFF2-40B4-BE49-F238E27FC236}">
              <a16:creationId xmlns:a16="http://schemas.microsoft.com/office/drawing/2014/main" id="{FE83F832-7F57-4AA1-85F9-6A4C2837E96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9" name="直線コネクタ 1">
          <a:extLst>
            <a:ext uri="{FF2B5EF4-FFF2-40B4-BE49-F238E27FC236}">
              <a16:creationId xmlns:a16="http://schemas.microsoft.com/office/drawing/2014/main" id="{AFE30E75-B290-45B3-A958-F2CF480F8AE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0" name="直線コネクタ 469">
          <a:extLst>
            <a:ext uri="{FF2B5EF4-FFF2-40B4-BE49-F238E27FC236}">
              <a16:creationId xmlns:a16="http://schemas.microsoft.com/office/drawing/2014/main" id="{E86F85B4-7B7C-496B-AA00-22F0F01821C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1" name="直線コネクタ 1">
          <a:extLst>
            <a:ext uri="{FF2B5EF4-FFF2-40B4-BE49-F238E27FC236}">
              <a16:creationId xmlns:a16="http://schemas.microsoft.com/office/drawing/2014/main" id="{B2B32F9F-6E9C-404C-9B97-6007E508457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2" name="直線コネクタ 471">
          <a:extLst>
            <a:ext uri="{FF2B5EF4-FFF2-40B4-BE49-F238E27FC236}">
              <a16:creationId xmlns:a16="http://schemas.microsoft.com/office/drawing/2014/main" id="{07E4DD6F-BC15-4548-B7AA-89F014A5EE7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3" name="直線コネクタ 1">
          <a:extLst>
            <a:ext uri="{FF2B5EF4-FFF2-40B4-BE49-F238E27FC236}">
              <a16:creationId xmlns:a16="http://schemas.microsoft.com/office/drawing/2014/main" id="{609939BE-8D21-4DED-98E4-72C006A143F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4" name="直線コネクタ 473">
          <a:extLst>
            <a:ext uri="{FF2B5EF4-FFF2-40B4-BE49-F238E27FC236}">
              <a16:creationId xmlns:a16="http://schemas.microsoft.com/office/drawing/2014/main" id="{B64FB382-D0E0-42F1-8268-BC0D928FF62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5" name="直線コネクタ 1">
          <a:extLst>
            <a:ext uri="{FF2B5EF4-FFF2-40B4-BE49-F238E27FC236}">
              <a16:creationId xmlns:a16="http://schemas.microsoft.com/office/drawing/2014/main" id="{AD95D4A4-3B5C-4BA9-922C-6C6F6A378D9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6" name="直線コネクタ 475">
          <a:extLst>
            <a:ext uri="{FF2B5EF4-FFF2-40B4-BE49-F238E27FC236}">
              <a16:creationId xmlns:a16="http://schemas.microsoft.com/office/drawing/2014/main" id="{00046866-E2F1-44B7-88AD-956CBDCB52A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7" name="直線コネクタ 1">
          <a:extLst>
            <a:ext uri="{FF2B5EF4-FFF2-40B4-BE49-F238E27FC236}">
              <a16:creationId xmlns:a16="http://schemas.microsoft.com/office/drawing/2014/main" id="{5B717492-D28B-456C-B09B-686E83EA81B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8" name="直線コネクタ 477">
          <a:extLst>
            <a:ext uri="{FF2B5EF4-FFF2-40B4-BE49-F238E27FC236}">
              <a16:creationId xmlns:a16="http://schemas.microsoft.com/office/drawing/2014/main" id="{082363EE-B31F-4449-92BC-034B7464790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9" name="直線コネクタ 1">
          <a:extLst>
            <a:ext uri="{FF2B5EF4-FFF2-40B4-BE49-F238E27FC236}">
              <a16:creationId xmlns:a16="http://schemas.microsoft.com/office/drawing/2014/main" id="{A1AB998D-CD26-45DF-8A32-BB06546F46B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0" name="直線コネクタ 479">
          <a:extLst>
            <a:ext uri="{FF2B5EF4-FFF2-40B4-BE49-F238E27FC236}">
              <a16:creationId xmlns:a16="http://schemas.microsoft.com/office/drawing/2014/main" id="{3A774774-53B4-4FA5-B50B-679227D4AE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1" name="直線コネクタ 1">
          <a:extLst>
            <a:ext uri="{FF2B5EF4-FFF2-40B4-BE49-F238E27FC236}">
              <a16:creationId xmlns:a16="http://schemas.microsoft.com/office/drawing/2014/main" id="{69CF17BD-CAF0-458F-A000-32EEA29DFB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2" name="直線コネクタ 481">
          <a:extLst>
            <a:ext uri="{FF2B5EF4-FFF2-40B4-BE49-F238E27FC236}">
              <a16:creationId xmlns:a16="http://schemas.microsoft.com/office/drawing/2014/main" id="{0B750BF5-0DBF-4535-B066-8327FEBEE0A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3" name="直線コネクタ 1">
          <a:extLst>
            <a:ext uri="{FF2B5EF4-FFF2-40B4-BE49-F238E27FC236}">
              <a16:creationId xmlns:a16="http://schemas.microsoft.com/office/drawing/2014/main" id="{E7074E39-4FCD-43D9-A1AE-870FF18D89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4" name="直線コネクタ 483">
          <a:extLst>
            <a:ext uri="{FF2B5EF4-FFF2-40B4-BE49-F238E27FC236}">
              <a16:creationId xmlns:a16="http://schemas.microsoft.com/office/drawing/2014/main" id="{27207E83-5CEB-4C9C-BCC9-5325A8DA74F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5" name="直線コネクタ 1">
          <a:extLst>
            <a:ext uri="{FF2B5EF4-FFF2-40B4-BE49-F238E27FC236}">
              <a16:creationId xmlns:a16="http://schemas.microsoft.com/office/drawing/2014/main" id="{7BBB3FA6-A597-4629-BE80-B5990A1E416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6" name="直線コネクタ 485">
          <a:extLst>
            <a:ext uri="{FF2B5EF4-FFF2-40B4-BE49-F238E27FC236}">
              <a16:creationId xmlns:a16="http://schemas.microsoft.com/office/drawing/2014/main" id="{F1C2C28F-A737-483F-983A-D4A84FA2CEA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7" name="直線コネクタ 1">
          <a:extLst>
            <a:ext uri="{FF2B5EF4-FFF2-40B4-BE49-F238E27FC236}">
              <a16:creationId xmlns:a16="http://schemas.microsoft.com/office/drawing/2014/main" id="{A2D9974C-B806-4F9D-8DE8-9285973532B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8" name="直線コネクタ 487">
          <a:extLst>
            <a:ext uri="{FF2B5EF4-FFF2-40B4-BE49-F238E27FC236}">
              <a16:creationId xmlns:a16="http://schemas.microsoft.com/office/drawing/2014/main" id="{902FF577-21D4-412C-856A-F5F4B2B504E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9" name="直線コネクタ 1">
          <a:extLst>
            <a:ext uri="{FF2B5EF4-FFF2-40B4-BE49-F238E27FC236}">
              <a16:creationId xmlns:a16="http://schemas.microsoft.com/office/drawing/2014/main" id="{251CA153-478D-4E70-A130-F4C8CF33D75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0" name="直線コネクタ 489">
          <a:extLst>
            <a:ext uri="{FF2B5EF4-FFF2-40B4-BE49-F238E27FC236}">
              <a16:creationId xmlns:a16="http://schemas.microsoft.com/office/drawing/2014/main" id="{8DD4F09C-FD1F-4802-A14A-34B95FE873F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1" name="直線コネクタ 1">
          <a:extLst>
            <a:ext uri="{FF2B5EF4-FFF2-40B4-BE49-F238E27FC236}">
              <a16:creationId xmlns:a16="http://schemas.microsoft.com/office/drawing/2014/main" id="{D7A013E0-D37D-4C47-8EC1-27BDEB96C8D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2" name="直線コネクタ 491">
          <a:extLst>
            <a:ext uri="{FF2B5EF4-FFF2-40B4-BE49-F238E27FC236}">
              <a16:creationId xmlns:a16="http://schemas.microsoft.com/office/drawing/2014/main" id="{52396B26-11A2-4D87-910B-D0571DA629E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3" name="直線コネクタ 1">
          <a:extLst>
            <a:ext uri="{FF2B5EF4-FFF2-40B4-BE49-F238E27FC236}">
              <a16:creationId xmlns:a16="http://schemas.microsoft.com/office/drawing/2014/main" id="{C164779B-F464-4CB8-8F00-E3B5028870B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362AB814-9BD3-4ED9-9DA3-AA6F8398D7D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42D0BDBE-4536-42B3-B2DD-2D911ADF50B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140DA706-E249-4360-AC1E-8E8E371F015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83F3E834-D64D-4A1B-9663-6965299F544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7E049EC3-C5A4-413C-A2F3-75E15D7A3C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C7512BF7-6EF6-4AED-AD36-EF7F85815A5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9AE4275E-5058-4DD4-9B89-90F1C947CEE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37A0477E-A407-4FE2-9D79-D0D0420EEA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EB20EE2A-6FE8-40E8-9021-3EB82A9B104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204BEB8A-1182-40AD-A045-B48407EF8CC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EA8D9B2-9475-4EA2-9F05-2566F8CE569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E12C3544-B124-445E-A756-DDD662CA335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52D836E4-A8E0-4859-8556-FFEFF9641CC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3745DC52-880E-48BA-A921-A778ECCE96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9C6D1B06-3689-4AED-8A33-2FD34AFCAC0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2CCFFD63-3123-4B27-898E-69FBD7400E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A3177750-7C84-4590-B9E4-82FA5825E70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DF7B4190-AC85-44FF-91E7-31179370AF4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6F891D2D-FB08-4E75-827D-B32B202B615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13BCA657-B59E-4E63-81F7-08A480CD3D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61677B4E-245A-44F7-8F0D-47AAEDD55B6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B206185-6A37-405D-A741-503FB991B14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1BDCED55-310D-4129-96ED-1AA5B7441E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2230389A-45F6-4E7A-A8DB-9131A187388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A2CBEB49-E257-4EA9-A86A-5D63AE49567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E68A9BF0-CA22-431C-B793-BAF604ABBC1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58868ADA-90B0-452C-808D-251C8C08DB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856DD4BC-0B3E-40D3-8831-5952F4BBDA3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BC2D34FB-837C-4D6C-8E83-85E465EA0B8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29B0C0-E8B1-4725-9791-AB645C4BBE3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89075EE2-6393-45DC-A7B6-3A9872D4A06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215BD1E4-4E45-4EFE-9A26-67101D77FDA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8CC19C01-93BC-42D4-82A1-7EFAA48FC7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19835BF2-CFE2-4FF7-BBF3-E4BC8F3988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B3425713-E86C-48CC-821D-0892FB931FA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3DCAF94F-65AC-4D88-ABB9-B529F64AE43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286E77A8-321D-46D7-BF69-6FEB0664D4E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79348538-E3E9-4EC1-8228-D48133E9BFB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4211149E-E341-427F-AFD2-FEB15DFDAB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561EF26B-18E5-4F9D-A2E3-7C9D603BB68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4ADE6764-51D5-4335-84D4-9420225CF2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685962A4-B0CD-4DA6-9749-58F226D2AE9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1BD84DF7-3E07-45D5-A25D-AABDF06EEED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1AD75F95-63B3-4413-8718-F0F0514CA3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B607162C-0B7C-48C5-9409-A6BA369EE59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3F10E52D-E92F-4AE1-8EE9-51EA0DBD50D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7B32F9AF-AB37-45B6-B830-D364BDCA9DA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A42BB2A6-4497-4A67-94D1-A054A4C7D4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FFB5D6B6-41D1-40A8-A9EF-5E141936936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4B3A26F9-CEF6-482B-836E-CA9519095ED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884DAE45-7A68-4E64-833B-BC26FB0AD41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708234A8-53EA-4169-9455-5D63BAA46C2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3D21BB0C-6ADA-437B-AB15-FC9D829D2F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1017D267-FAF1-4BE4-9FCB-77E630FA60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651868A1-D4DE-45EC-BDC5-F0B55B209B8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C0398B79-C9AE-47E1-9366-BEB16E05061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478B00FD-68B1-4A3D-9E70-141677D9C66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D5E25ACF-1732-4F80-B38A-BABD8B3D82F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9C49970A-DF19-484F-A29D-5E03E0C7185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194BA981-355F-4380-A449-DBBDD26A5D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B2E6CDF8-B7FE-4861-B10A-7C1A061636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3B312BC8-F853-4E9C-B025-1CA8A820D74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3F76753D-7150-4E24-9D5B-67DA6B39105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BC1E1F92-DA4D-4D2C-807B-746D0E6F50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7087870D-A1D9-4A88-9030-A3659481E8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9C553BEA-11FA-4AFE-8DC3-FC3EA3B8084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8" name="直線コネクタ 187">
          <a:extLst>
            <a:ext uri="{FF2B5EF4-FFF2-40B4-BE49-F238E27FC236}">
              <a16:creationId xmlns:a16="http://schemas.microsoft.com/office/drawing/2014/main" id="{8B78C267-65E8-4826-8878-234EED9D7B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9" name="直線コネクタ 1">
          <a:extLst>
            <a:ext uri="{FF2B5EF4-FFF2-40B4-BE49-F238E27FC236}">
              <a16:creationId xmlns:a16="http://schemas.microsoft.com/office/drawing/2014/main" id="{C5D5CEF0-15E3-4169-B5CC-7E290B6D817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0" name="直線コネクタ 189">
          <a:extLst>
            <a:ext uri="{FF2B5EF4-FFF2-40B4-BE49-F238E27FC236}">
              <a16:creationId xmlns:a16="http://schemas.microsoft.com/office/drawing/2014/main" id="{E8F5193C-A5E4-4C51-95B0-427954D9E1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1" name="直線コネクタ 1">
          <a:extLst>
            <a:ext uri="{FF2B5EF4-FFF2-40B4-BE49-F238E27FC236}">
              <a16:creationId xmlns:a16="http://schemas.microsoft.com/office/drawing/2014/main" id="{5C5FD87A-1E5A-46A9-95C4-20884D963D9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2" name="直線コネクタ 191">
          <a:extLst>
            <a:ext uri="{FF2B5EF4-FFF2-40B4-BE49-F238E27FC236}">
              <a16:creationId xmlns:a16="http://schemas.microsoft.com/office/drawing/2014/main" id="{362E6759-651E-4BD3-A8DA-0963C71282F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3" name="直線コネクタ 1">
          <a:extLst>
            <a:ext uri="{FF2B5EF4-FFF2-40B4-BE49-F238E27FC236}">
              <a16:creationId xmlns:a16="http://schemas.microsoft.com/office/drawing/2014/main" id="{35A1949C-D578-4129-AFE4-75E6961682A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4" name="直線コネクタ 193">
          <a:extLst>
            <a:ext uri="{FF2B5EF4-FFF2-40B4-BE49-F238E27FC236}">
              <a16:creationId xmlns:a16="http://schemas.microsoft.com/office/drawing/2014/main" id="{07CAD4F2-BA28-4742-939A-6B35FDE6A36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5" name="直線コネクタ 1">
          <a:extLst>
            <a:ext uri="{FF2B5EF4-FFF2-40B4-BE49-F238E27FC236}">
              <a16:creationId xmlns:a16="http://schemas.microsoft.com/office/drawing/2014/main" id="{E504DD0E-D51E-49EC-B265-5F1FBE9E257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6" name="直線コネクタ 195">
          <a:extLst>
            <a:ext uri="{FF2B5EF4-FFF2-40B4-BE49-F238E27FC236}">
              <a16:creationId xmlns:a16="http://schemas.microsoft.com/office/drawing/2014/main" id="{79095829-FB4D-4B9C-ADFD-19BAD17FEF8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7" name="直線コネクタ 1">
          <a:extLst>
            <a:ext uri="{FF2B5EF4-FFF2-40B4-BE49-F238E27FC236}">
              <a16:creationId xmlns:a16="http://schemas.microsoft.com/office/drawing/2014/main" id="{9EC4E638-EBA6-4F86-B8AF-44F1B887F1A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8" name="直線コネクタ 197">
          <a:extLst>
            <a:ext uri="{FF2B5EF4-FFF2-40B4-BE49-F238E27FC236}">
              <a16:creationId xmlns:a16="http://schemas.microsoft.com/office/drawing/2014/main" id="{EFCD4F0E-227F-4373-910B-6175DDAB741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9" name="直線コネクタ 1">
          <a:extLst>
            <a:ext uri="{FF2B5EF4-FFF2-40B4-BE49-F238E27FC236}">
              <a16:creationId xmlns:a16="http://schemas.microsoft.com/office/drawing/2014/main" id="{099946FC-AE03-408B-9DA2-F9C88AE4113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0" name="直線コネクタ 199">
          <a:extLst>
            <a:ext uri="{FF2B5EF4-FFF2-40B4-BE49-F238E27FC236}">
              <a16:creationId xmlns:a16="http://schemas.microsoft.com/office/drawing/2014/main" id="{8D298A72-D2C6-4DA8-AAB2-121B5C0553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1" name="直線コネクタ 1">
          <a:extLst>
            <a:ext uri="{FF2B5EF4-FFF2-40B4-BE49-F238E27FC236}">
              <a16:creationId xmlns:a16="http://schemas.microsoft.com/office/drawing/2014/main" id="{6F670C9C-55AE-4777-B142-52E6A0324A3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2" name="直線コネクタ 201">
          <a:extLst>
            <a:ext uri="{FF2B5EF4-FFF2-40B4-BE49-F238E27FC236}">
              <a16:creationId xmlns:a16="http://schemas.microsoft.com/office/drawing/2014/main" id="{E181A4E7-5C71-4993-A179-83C47AD64DC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3" name="直線コネクタ 1">
          <a:extLst>
            <a:ext uri="{FF2B5EF4-FFF2-40B4-BE49-F238E27FC236}">
              <a16:creationId xmlns:a16="http://schemas.microsoft.com/office/drawing/2014/main" id="{B1A435F0-CF92-4FBA-9AE9-E333B263E61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4" name="直線コネクタ 203">
          <a:extLst>
            <a:ext uri="{FF2B5EF4-FFF2-40B4-BE49-F238E27FC236}">
              <a16:creationId xmlns:a16="http://schemas.microsoft.com/office/drawing/2014/main" id="{F9094E42-D262-4D3D-82BD-72FD8280F51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5" name="直線コネクタ 1">
          <a:extLst>
            <a:ext uri="{FF2B5EF4-FFF2-40B4-BE49-F238E27FC236}">
              <a16:creationId xmlns:a16="http://schemas.microsoft.com/office/drawing/2014/main" id="{5E8A893B-FF0C-4482-A093-A9D2137431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6" name="直線コネクタ 205">
          <a:extLst>
            <a:ext uri="{FF2B5EF4-FFF2-40B4-BE49-F238E27FC236}">
              <a16:creationId xmlns:a16="http://schemas.microsoft.com/office/drawing/2014/main" id="{6DECBD4C-230F-4739-B73E-37477906541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7" name="直線コネクタ 1">
          <a:extLst>
            <a:ext uri="{FF2B5EF4-FFF2-40B4-BE49-F238E27FC236}">
              <a16:creationId xmlns:a16="http://schemas.microsoft.com/office/drawing/2014/main" id="{5E9F8FA8-E0CC-4C7A-B52A-ADB5CF91C5B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8" name="直線コネクタ 207">
          <a:extLst>
            <a:ext uri="{FF2B5EF4-FFF2-40B4-BE49-F238E27FC236}">
              <a16:creationId xmlns:a16="http://schemas.microsoft.com/office/drawing/2014/main" id="{7F1563D9-4F7D-439D-89A3-D9A1D58667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9" name="直線コネクタ 1">
          <a:extLst>
            <a:ext uri="{FF2B5EF4-FFF2-40B4-BE49-F238E27FC236}">
              <a16:creationId xmlns:a16="http://schemas.microsoft.com/office/drawing/2014/main" id="{F96F18AD-99C4-40BF-9411-0F251EF5236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0" name="直線コネクタ 209">
          <a:extLst>
            <a:ext uri="{FF2B5EF4-FFF2-40B4-BE49-F238E27FC236}">
              <a16:creationId xmlns:a16="http://schemas.microsoft.com/office/drawing/2014/main" id="{09D429A8-FF3D-4A8E-9568-CCDD9532A1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1" name="直線コネクタ 1">
          <a:extLst>
            <a:ext uri="{FF2B5EF4-FFF2-40B4-BE49-F238E27FC236}">
              <a16:creationId xmlns:a16="http://schemas.microsoft.com/office/drawing/2014/main" id="{9766E4BA-B47A-4393-B182-EDA907FAC7C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2" name="直線コネクタ 211">
          <a:extLst>
            <a:ext uri="{FF2B5EF4-FFF2-40B4-BE49-F238E27FC236}">
              <a16:creationId xmlns:a16="http://schemas.microsoft.com/office/drawing/2014/main" id="{C756A5E6-3ED1-4A5E-BBD8-20DE71C0578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3" name="直線コネクタ 1">
          <a:extLst>
            <a:ext uri="{FF2B5EF4-FFF2-40B4-BE49-F238E27FC236}">
              <a16:creationId xmlns:a16="http://schemas.microsoft.com/office/drawing/2014/main" id="{8EF3FA0D-8EB4-4708-B431-7AC1A706D3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4" name="直線コネクタ 213">
          <a:extLst>
            <a:ext uri="{FF2B5EF4-FFF2-40B4-BE49-F238E27FC236}">
              <a16:creationId xmlns:a16="http://schemas.microsoft.com/office/drawing/2014/main" id="{56829E5A-1311-4A1A-8B32-54EC5B4C92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5" name="直線コネクタ 1">
          <a:extLst>
            <a:ext uri="{FF2B5EF4-FFF2-40B4-BE49-F238E27FC236}">
              <a16:creationId xmlns:a16="http://schemas.microsoft.com/office/drawing/2014/main" id="{E16074F7-E5B8-4270-8BC5-4C3CB70AAF7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6" name="直線コネクタ 215">
          <a:extLst>
            <a:ext uri="{FF2B5EF4-FFF2-40B4-BE49-F238E27FC236}">
              <a16:creationId xmlns:a16="http://schemas.microsoft.com/office/drawing/2014/main" id="{8AC1191E-D8AD-4F72-A307-52076CDF739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7" name="直線コネクタ 1">
          <a:extLst>
            <a:ext uri="{FF2B5EF4-FFF2-40B4-BE49-F238E27FC236}">
              <a16:creationId xmlns:a16="http://schemas.microsoft.com/office/drawing/2014/main" id="{6C04F8F4-C9F8-40C0-A6AB-30D07D9D12F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8" name="直線コネクタ 217">
          <a:extLst>
            <a:ext uri="{FF2B5EF4-FFF2-40B4-BE49-F238E27FC236}">
              <a16:creationId xmlns:a16="http://schemas.microsoft.com/office/drawing/2014/main" id="{7C9FDC5E-BD13-49D9-A22A-F8D470BC823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9" name="直線コネクタ 1">
          <a:extLst>
            <a:ext uri="{FF2B5EF4-FFF2-40B4-BE49-F238E27FC236}">
              <a16:creationId xmlns:a16="http://schemas.microsoft.com/office/drawing/2014/main" id="{06BD96F9-C05B-406F-A751-B20A52BFDEE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0" name="直線コネクタ 219">
          <a:extLst>
            <a:ext uri="{FF2B5EF4-FFF2-40B4-BE49-F238E27FC236}">
              <a16:creationId xmlns:a16="http://schemas.microsoft.com/office/drawing/2014/main" id="{2C06FBF5-8A7D-4E0B-8A57-CF1690509ED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1" name="直線コネクタ 1">
          <a:extLst>
            <a:ext uri="{FF2B5EF4-FFF2-40B4-BE49-F238E27FC236}">
              <a16:creationId xmlns:a16="http://schemas.microsoft.com/office/drawing/2014/main" id="{A705D211-93F1-4437-822D-24E654C244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2" name="直線コネクタ 221">
          <a:extLst>
            <a:ext uri="{FF2B5EF4-FFF2-40B4-BE49-F238E27FC236}">
              <a16:creationId xmlns:a16="http://schemas.microsoft.com/office/drawing/2014/main" id="{1089B88A-A317-4735-9EB9-27FE83CBEC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3" name="直線コネクタ 1">
          <a:extLst>
            <a:ext uri="{FF2B5EF4-FFF2-40B4-BE49-F238E27FC236}">
              <a16:creationId xmlns:a16="http://schemas.microsoft.com/office/drawing/2014/main" id="{23765000-D7E9-4C10-932A-752F3BBB7E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4" name="直線コネクタ 223">
          <a:extLst>
            <a:ext uri="{FF2B5EF4-FFF2-40B4-BE49-F238E27FC236}">
              <a16:creationId xmlns:a16="http://schemas.microsoft.com/office/drawing/2014/main" id="{8F0CE811-DAC8-4566-963D-BCF2F486665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5" name="直線コネクタ 1">
          <a:extLst>
            <a:ext uri="{FF2B5EF4-FFF2-40B4-BE49-F238E27FC236}">
              <a16:creationId xmlns:a16="http://schemas.microsoft.com/office/drawing/2014/main" id="{87F53B05-BFB0-4547-B75E-07D6DB4862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6" name="直線コネクタ 225">
          <a:extLst>
            <a:ext uri="{FF2B5EF4-FFF2-40B4-BE49-F238E27FC236}">
              <a16:creationId xmlns:a16="http://schemas.microsoft.com/office/drawing/2014/main" id="{19CF7D63-C45D-45AA-B06F-B6D00ED5658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7" name="直線コネクタ 1">
          <a:extLst>
            <a:ext uri="{FF2B5EF4-FFF2-40B4-BE49-F238E27FC236}">
              <a16:creationId xmlns:a16="http://schemas.microsoft.com/office/drawing/2014/main" id="{F0668197-BEAB-410A-9B56-EC4601A142A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8" name="直線コネクタ 227">
          <a:extLst>
            <a:ext uri="{FF2B5EF4-FFF2-40B4-BE49-F238E27FC236}">
              <a16:creationId xmlns:a16="http://schemas.microsoft.com/office/drawing/2014/main" id="{2E4E7CCA-11BA-4D86-B39E-21796F7B35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9" name="直線コネクタ 1">
          <a:extLst>
            <a:ext uri="{FF2B5EF4-FFF2-40B4-BE49-F238E27FC236}">
              <a16:creationId xmlns:a16="http://schemas.microsoft.com/office/drawing/2014/main" id="{DCA01AEA-0132-4033-8F44-AFCD9176669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0" name="直線コネクタ 229">
          <a:extLst>
            <a:ext uri="{FF2B5EF4-FFF2-40B4-BE49-F238E27FC236}">
              <a16:creationId xmlns:a16="http://schemas.microsoft.com/office/drawing/2014/main" id="{0756EA4D-1750-4EF6-A2C4-1C170D948C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1" name="直線コネクタ 1">
          <a:extLst>
            <a:ext uri="{FF2B5EF4-FFF2-40B4-BE49-F238E27FC236}">
              <a16:creationId xmlns:a16="http://schemas.microsoft.com/office/drawing/2014/main" id="{8CEF37C5-DF3E-448D-8CD9-DDEBA7CB31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2" name="直線コネクタ 231">
          <a:extLst>
            <a:ext uri="{FF2B5EF4-FFF2-40B4-BE49-F238E27FC236}">
              <a16:creationId xmlns:a16="http://schemas.microsoft.com/office/drawing/2014/main" id="{998D2C1E-8DC7-4537-9893-F4DEE940EF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3" name="直線コネクタ 1">
          <a:extLst>
            <a:ext uri="{FF2B5EF4-FFF2-40B4-BE49-F238E27FC236}">
              <a16:creationId xmlns:a16="http://schemas.microsoft.com/office/drawing/2014/main" id="{47812755-682D-4631-8AB9-2717AC638D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4" name="直線コネクタ 233">
          <a:extLst>
            <a:ext uri="{FF2B5EF4-FFF2-40B4-BE49-F238E27FC236}">
              <a16:creationId xmlns:a16="http://schemas.microsoft.com/office/drawing/2014/main" id="{9C2377E3-479A-466E-B0CC-EA9847B2D17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5" name="直線コネクタ 1">
          <a:extLst>
            <a:ext uri="{FF2B5EF4-FFF2-40B4-BE49-F238E27FC236}">
              <a16:creationId xmlns:a16="http://schemas.microsoft.com/office/drawing/2014/main" id="{596F37A8-423C-49A0-81BD-0B945CA3A68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6" name="直線コネクタ 235">
          <a:extLst>
            <a:ext uri="{FF2B5EF4-FFF2-40B4-BE49-F238E27FC236}">
              <a16:creationId xmlns:a16="http://schemas.microsoft.com/office/drawing/2014/main" id="{A370BDF0-1433-4889-A442-EEF7F566DB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7" name="直線コネクタ 1">
          <a:extLst>
            <a:ext uri="{FF2B5EF4-FFF2-40B4-BE49-F238E27FC236}">
              <a16:creationId xmlns:a16="http://schemas.microsoft.com/office/drawing/2014/main" id="{C97B08DA-4559-4B59-A00B-719BDE1F16C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8" name="直線コネクタ 237">
          <a:extLst>
            <a:ext uri="{FF2B5EF4-FFF2-40B4-BE49-F238E27FC236}">
              <a16:creationId xmlns:a16="http://schemas.microsoft.com/office/drawing/2014/main" id="{C72D508D-59C4-4E06-A54F-073B2C0D73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9" name="直線コネクタ 1">
          <a:extLst>
            <a:ext uri="{FF2B5EF4-FFF2-40B4-BE49-F238E27FC236}">
              <a16:creationId xmlns:a16="http://schemas.microsoft.com/office/drawing/2014/main" id="{34AF4521-F605-40EA-A5AE-850C273694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0" name="直線コネクタ 239">
          <a:extLst>
            <a:ext uri="{FF2B5EF4-FFF2-40B4-BE49-F238E27FC236}">
              <a16:creationId xmlns:a16="http://schemas.microsoft.com/office/drawing/2014/main" id="{146EA505-05BF-4875-8766-185FA6ACBCD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1" name="直線コネクタ 1">
          <a:extLst>
            <a:ext uri="{FF2B5EF4-FFF2-40B4-BE49-F238E27FC236}">
              <a16:creationId xmlns:a16="http://schemas.microsoft.com/office/drawing/2014/main" id="{4790A571-FD78-4045-8011-D73168C721B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2" name="直線コネクタ 241">
          <a:extLst>
            <a:ext uri="{FF2B5EF4-FFF2-40B4-BE49-F238E27FC236}">
              <a16:creationId xmlns:a16="http://schemas.microsoft.com/office/drawing/2014/main" id="{F0E732F4-3B71-42BA-A0F3-4505895BC61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3" name="直線コネクタ 1">
          <a:extLst>
            <a:ext uri="{FF2B5EF4-FFF2-40B4-BE49-F238E27FC236}">
              <a16:creationId xmlns:a16="http://schemas.microsoft.com/office/drawing/2014/main" id="{19E3341A-F5AF-4626-B9F7-63764E3F98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4" name="直線コネクタ 243">
          <a:extLst>
            <a:ext uri="{FF2B5EF4-FFF2-40B4-BE49-F238E27FC236}">
              <a16:creationId xmlns:a16="http://schemas.microsoft.com/office/drawing/2014/main" id="{6C68681D-827D-411B-AE70-D08B30F0DA4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5" name="直線コネクタ 1">
          <a:extLst>
            <a:ext uri="{FF2B5EF4-FFF2-40B4-BE49-F238E27FC236}">
              <a16:creationId xmlns:a16="http://schemas.microsoft.com/office/drawing/2014/main" id="{3AF3197D-7784-4375-A5FA-ABEDC382D4B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6" name="直線コネクタ 245">
          <a:extLst>
            <a:ext uri="{FF2B5EF4-FFF2-40B4-BE49-F238E27FC236}">
              <a16:creationId xmlns:a16="http://schemas.microsoft.com/office/drawing/2014/main" id="{B3C5A006-E026-426B-856B-FCA08E3168C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7" name="直線コネクタ 1">
          <a:extLst>
            <a:ext uri="{FF2B5EF4-FFF2-40B4-BE49-F238E27FC236}">
              <a16:creationId xmlns:a16="http://schemas.microsoft.com/office/drawing/2014/main" id="{052E1D27-8F7F-4979-8EA4-7F13CE17CA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8" name="直線コネクタ 247">
          <a:extLst>
            <a:ext uri="{FF2B5EF4-FFF2-40B4-BE49-F238E27FC236}">
              <a16:creationId xmlns:a16="http://schemas.microsoft.com/office/drawing/2014/main" id="{96F7835A-8153-4091-AE15-C100CDA2179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9" name="直線コネクタ 1">
          <a:extLst>
            <a:ext uri="{FF2B5EF4-FFF2-40B4-BE49-F238E27FC236}">
              <a16:creationId xmlns:a16="http://schemas.microsoft.com/office/drawing/2014/main" id="{DCF466F8-8A14-4301-AFA9-84C39C99D53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0" name="直線コネクタ 249">
          <a:extLst>
            <a:ext uri="{FF2B5EF4-FFF2-40B4-BE49-F238E27FC236}">
              <a16:creationId xmlns:a16="http://schemas.microsoft.com/office/drawing/2014/main" id="{28CDA578-CF48-4891-A8EF-174727626F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1" name="直線コネクタ 1">
          <a:extLst>
            <a:ext uri="{FF2B5EF4-FFF2-40B4-BE49-F238E27FC236}">
              <a16:creationId xmlns:a16="http://schemas.microsoft.com/office/drawing/2014/main" id="{ED94B6F2-CA36-4C5B-8504-B70331E9806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2" name="直線コネクタ 251">
          <a:extLst>
            <a:ext uri="{FF2B5EF4-FFF2-40B4-BE49-F238E27FC236}">
              <a16:creationId xmlns:a16="http://schemas.microsoft.com/office/drawing/2014/main" id="{DD8DE2CB-9C66-4D4B-B88B-F5214C0D1BE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3" name="直線コネクタ 1">
          <a:extLst>
            <a:ext uri="{FF2B5EF4-FFF2-40B4-BE49-F238E27FC236}">
              <a16:creationId xmlns:a16="http://schemas.microsoft.com/office/drawing/2014/main" id="{FFFB55B6-D3FD-4F2F-9CB1-80D9F8BD958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4" name="直線コネクタ 253">
          <a:extLst>
            <a:ext uri="{FF2B5EF4-FFF2-40B4-BE49-F238E27FC236}">
              <a16:creationId xmlns:a16="http://schemas.microsoft.com/office/drawing/2014/main" id="{EAFB82F5-D58B-42AE-B77C-249B428ECCD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5" name="直線コネクタ 1">
          <a:extLst>
            <a:ext uri="{FF2B5EF4-FFF2-40B4-BE49-F238E27FC236}">
              <a16:creationId xmlns:a16="http://schemas.microsoft.com/office/drawing/2014/main" id="{F1FD763B-80DF-45AD-A861-D281EA9E1AF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6" name="直線コネクタ 255">
          <a:extLst>
            <a:ext uri="{FF2B5EF4-FFF2-40B4-BE49-F238E27FC236}">
              <a16:creationId xmlns:a16="http://schemas.microsoft.com/office/drawing/2014/main" id="{6453BAB0-5D0B-478C-B962-682DD6DB1D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7" name="直線コネクタ 1">
          <a:extLst>
            <a:ext uri="{FF2B5EF4-FFF2-40B4-BE49-F238E27FC236}">
              <a16:creationId xmlns:a16="http://schemas.microsoft.com/office/drawing/2014/main" id="{1192401A-5CE2-4063-AE4F-96C91C28D2C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8" name="直線コネクタ 257">
          <a:extLst>
            <a:ext uri="{FF2B5EF4-FFF2-40B4-BE49-F238E27FC236}">
              <a16:creationId xmlns:a16="http://schemas.microsoft.com/office/drawing/2014/main" id="{50F0CA67-C85D-4AFA-AE95-7F15B6753E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9" name="直線コネクタ 1">
          <a:extLst>
            <a:ext uri="{FF2B5EF4-FFF2-40B4-BE49-F238E27FC236}">
              <a16:creationId xmlns:a16="http://schemas.microsoft.com/office/drawing/2014/main" id="{59D63DF1-57CF-4B96-BF91-ACA50486AFC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0" name="直線コネクタ 259">
          <a:extLst>
            <a:ext uri="{FF2B5EF4-FFF2-40B4-BE49-F238E27FC236}">
              <a16:creationId xmlns:a16="http://schemas.microsoft.com/office/drawing/2014/main" id="{F2BC7F15-250D-4C08-87D8-8CDD5AC7E3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1" name="直線コネクタ 1">
          <a:extLst>
            <a:ext uri="{FF2B5EF4-FFF2-40B4-BE49-F238E27FC236}">
              <a16:creationId xmlns:a16="http://schemas.microsoft.com/office/drawing/2014/main" id="{B65208D2-D0F7-451F-88C1-BF160A1A43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2" name="直線コネクタ 261">
          <a:extLst>
            <a:ext uri="{FF2B5EF4-FFF2-40B4-BE49-F238E27FC236}">
              <a16:creationId xmlns:a16="http://schemas.microsoft.com/office/drawing/2014/main" id="{C17CB8D7-F908-4CD2-9339-6A38F4FBD2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3" name="直線コネクタ 1">
          <a:extLst>
            <a:ext uri="{FF2B5EF4-FFF2-40B4-BE49-F238E27FC236}">
              <a16:creationId xmlns:a16="http://schemas.microsoft.com/office/drawing/2014/main" id="{20A9B973-4A71-4148-A9A6-75E80922129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4" name="直線コネクタ 263">
          <a:extLst>
            <a:ext uri="{FF2B5EF4-FFF2-40B4-BE49-F238E27FC236}">
              <a16:creationId xmlns:a16="http://schemas.microsoft.com/office/drawing/2014/main" id="{D2A26CD6-8FF4-40F9-92C2-7C573451E1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5" name="直線コネクタ 1">
          <a:extLst>
            <a:ext uri="{FF2B5EF4-FFF2-40B4-BE49-F238E27FC236}">
              <a16:creationId xmlns:a16="http://schemas.microsoft.com/office/drawing/2014/main" id="{493622CA-1DE2-4261-8A7B-015457A2BA7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6" name="直線コネクタ 265">
          <a:extLst>
            <a:ext uri="{FF2B5EF4-FFF2-40B4-BE49-F238E27FC236}">
              <a16:creationId xmlns:a16="http://schemas.microsoft.com/office/drawing/2014/main" id="{170A4241-B957-4F57-B332-66ECAA2D89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7" name="直線コネクタ 1">
          <a:extLst>
            <a:ext uri="{FF2B5EF4-FFF2-40B4-BE49-F238E27FC236}">
              <a16:creationId xmlns:a16="http://schemas.microsoft.com/office/drawing/2014/main" id="{B8E30235-B4FC-4920-BB71-727885FD06D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8" name="直線コネクタ 267">
          <a:extLst>
            <a:ext uri="{FF2B5EF4-FFF2-40B4-BE49-F238E27FC236}">
              <a16:creationId xmlns:a16="http://schemas.microsoft.com/office/drawing/2014/main" id="{B9C3F151-F512-41A1-A759-D515ABE2C7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9" name="直線コネクタ 1">
          <a:extLst>
            <a:ext uri="{FF2B5EF4-FFF2-40B4-BE49-F238E27FC236}">
              <a16:creationId xmlns:a16="http://schemas.microsoft.com/office/drawing/2014/main" id="{A644AAFD-D0C2-43F8-89BF-29A3014849E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0" name="直線コネクタ 269">
          <a:extLst>
            <a:ext uri="{FF2B5EF4-FFF2-40B4-BE49-F238E27FC236}">
              <a16:creationId xmlns:a16="http://schemas.microsoft.com/office/drawing/2014/main" id="{9893B0FA-B03B-4BAF-B47F-A62AA771566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1" name="直線コネクタ 1">
          <a:extLst>
            <a:ext uri="{FF2B5EF4-FFF2-40B4-BE49-F238E27FC236}">
              <a16:creationId xmlns:a16="http://schemas.microsoft.com/office/drawing/2014/main" id="{762A4684-DA67-4304-AFF4-ED40BAEC141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2" name="直線コネクタ 271">
          <a:extLst>
            <a:ext uri="{FF2B5EF4-FFF2-40B4-BE49-F238E27FC236}">
              <a16:creationId xmlns:a16="http://schemas.microsoft.com/office/drawing/2014/main" id="{F0067D14-7423-4B37-83CB-1C6CBB82992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3" name="直線コネクタ 1">
          <a:extLst>
            <a:ext uri="{FF2B5EF4-FFF2-40B4-BE49-F238E27FC236}">
              <a16:creationId xmlns:a16="http://schemas.microsoft.com/office/drawing/2014/main" id="{A2FA7C44-EB2B-4236-A48E-B76F349046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4" name="直線コネクタ 273">
          <a:extLst>
            <a:ext uri="{FF2B5EF4-FFF2-40B4-BE49-F238E27FC236}">
              <a16:creationId xmlns:a16="http://schemas.microsoft.com/office/drawing/2014/main" id="{7CE1CFBE-53E7-47E6-AA58-983BD79013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5" name="直線コネクタ 1">
          <a:extLst>
            <a:ext uri="{FF2B5EF4-FFF2-40B4-BE49-F238E27FC236}">
              <a16:creationId xmlns:a16="http://schemas.microsoft.com/office/drawing/2014/main" id="{4CE35B20-F7E2-4CC0-8539-FB1DEA3D724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6" name="直線コネクタ 275">
          <a:extLst>
            <a:ext uri="{FF2B5EF4-FFF2-40B4-BE49-F238E27FC236}">
              <a16:creationId xmlns:a16="http://schemas.microsoft.com/office/drawing/2014/main" id="{DABCB7D0-CEB5-475C-9900-AB342F5DE5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7" name="直線コネクタ 1">
          <a:extLst>
            <a:ext uri="{FF2B5EF4-FFF2-40B4-BE49-F238E27FC236}">
              <a16:creationId xmlns:a16="http://schemas.microsoft.com/office/drawing/2014/main" id="{F2462E05-32E6-4B6C-AB37-5B8087EB97D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8" name="直線コネクタ 277">
          <a:extLst>
            <a:ext uri="{FF2B5EF4-FFF2-40B4-BE49-F238E27FC236}">
              <a16:creationId xmlns:a16="http://schemas.microsoft.com/office/drawing/2014/main" id="{C205FABE-4725-41B6-83C0-875BCAED1C5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9" name="直線コネクタ 1">
          <a:extLst>
            <a:ext uri="{FF2B5EF4-FFF2-40B4-BE49-F238E27FC236}">
              <a16:creationId xmlns:a16="http://schemas.microsoft.com/office/drawing/2014/main" id="{232B4077-73F9-460E-BA26-70667B3E444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0" name="直線コネクタ 279">
          <a:extLst>
            <a:ext uri="{FF2B5EF4-FFF2-40B4-BE49-F238E27FC236}">
              <a16:creationId xmlns:a16="http://schemas.microsoft.com/office/drawing/2014/main" id="{76A7EC4F-58DB-41E1-A9B5-93DB9508E9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1" name="直線コネクタ 1">
          <a:extLst>
            <a:ext uri="{FF2B5EF4-FFF2-40B4-BE49-F238E27FC236}">
              <a16:creationId xmlns:a16="http://schemas.microsoft.com/office/drawing/2014/main" id="{AF344C8C-5607-4052-AD77-D1190CC4A7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2" name="直線コネクタ 281">
          <a:extLst>
            <a:ext uri="{FF2B5EF4-FFF2-40B4-BE49-F238E27FC236}">
              <a16:creationId xmlns:a16="http://schemas.microsoft.com/office/drawing/2014/main" id="{5FF911DA-085B-43A8-A274-93612160A1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3" name="直線コネクタ 1">
          <a:extLst>
            <a:ext uri="{FF2B5EF4-FFF2-40B4-BE49-F238E27FC236}">
              <a16:creationId xmlns:a16="http://schemas.microsoft.com/office/drawing/2014/main" id="{D03004D9-D51B-4ABB-90BB-C2377910AB3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4" name="直線コネクタ 283">
          <a:extLst>
            <a:ext uri="{FF2B5EF4-FFF2-40B4-BE49-F238E27FC236}">
              <a16:creationId xmlns:a16="http://schemas.microsoft.com/office/drawing/2014/main" id="{08068CBD-61F3-4405-ADB3-F240BF3060C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5" name="直線コネクタ 1">
          <a:extLst>
            <a:ext uri="{FF2B5EF4-FFF2-40B4-BE49-F238E27FC236}">
              <a16:creationId xmlns:a16="http://schemas.microsoft.com/office/drawing/2014/main" id="{D64CBC87-C613-42C7-89E7-5D8570F48F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6" name="直線コネクタ 285">
          <a:extLst>
            <a:ext uri="{FF2B5EF4-FFF2-40B4-BE49-F238E27FC236}">
              <a16:creationId xmlns:a16="http://schemas.microsoft.com/office/drawing/2014/main" id="{F8BF304D-B74B-459D-B7E0-304F8F8822A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7" name="直線コネクタ 1">
          <a:extLst>
            <a:ext uri="{FF2B5EF4-FFF2-40B4-BE49-F238E27FC236}">
              <a16:creationId xmlns:a16="http://schemas.microsoft.com/office/drawing/2014/main" id="{50CE2CA7-96EA-4393-A020-796D30064E7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8" name="直線コネクタ 287">
          <a:extLst>
            <a:ext uri="{FF2B5EF4-FFF2-40B4-BE49-F238E27FC236}">
              <a16:creationId xmlns:a16="http://schemas.microsoft.com/office/drawing/2014/main" id="{CC6F9733-F257-4593-99DB-2BBED32B444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9" name="直線コネクタ 1">
          <a:extLst>
            <a:ext uri="{FF2B5EF4-FFF2-40B4-BE49-F238E27FC236}">
              <a16:creationId xmlns:a16="http://schemas.microsoft.com/office/drawing/2014/main" id="{9D2D1F91-24BD-432E-82F0-8ECF3C521C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0" name="直線コネクタ 289">
          <a:extLst>
            <a:ext uri="{FF2B5EF4-FFF2-40B4-BE49-F238E27FC236}">
              <a16:creationId xmlns:a16="http://schemas.microsoft.com/office/drawing/2014/main" id="{F4174BBF-4341-4446-A37A-A0F84677F30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1" name="直線コネクタ 1">
          <a:extLst>
            <a:ext uri="{FF2B5EF4-FFF2-40B4-BE49-F238E27FC236}">
              <a16:creationId xmlns:a16="http://schemas.microsoft.com/office/drawing/2014/main" id="{59DD59B4-6B10-4957-A853-D950CFFC9B9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2" name="直線コネクタ 291">
          <a:extLst>
            <a:ext uri="{FF2B5EF4-FFF2-40B4-BE49-F238E27FC236}">
              <a16:creationId xmlns:a16="http://schemas.microsoft.com/office/drawing/2014/main" id="{26C6E133-E6B5-4816-A02B-C21DAD576F0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3" name="直線コネクタ 1">
          <a:extLst>
            <a:ext uri="{FF2B5EF4-FFF2-40B4-BE49-F238E27FC236}">
              <a16:creationId xmlns:a16="http://schemas.microsoft.com/office/drawing/2014/main" id="{54BA6C8A-933E-45AB-AC92-6EDF95E230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4" name="直線コネクタ 293">
          <a:extLst>
            <a:ext uri="{FF2B5EF4-FFF2-40B4-BE49-F238E27FC236}">
              <a16:creationId xmlns:a16="http://schemas.microsoft.com/office/drawing/2014/main" id="{AA4DF8CD-43EB-441C-9F5A-411032482C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5" name="直線コネクタ 1">
          <a:extLst>
            <a:ext uri="{FF2B5EF4-FFF2-40B4-BE49-F238E27FC236}">
              <a16:creationId xmlns:a16="http://schemas.microsoft.com/office/drawing/2014/main" id="{8DC5F9D9-1AF9-4A0E-8F28-7A4395759E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6" name="直線コネクタ 295">
          <a:extLst>
            <a:ext uri="{FF2B5EF4-FFF2-40B4-BE49-F238E27FC236}">
              <a16:creationId xmlns:a16="http://schemas.microsoft.com/office/drawing/2014/main" id="{EE4D8D04-4901-45CB-A919-0C9BC829EEE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7" name="直線コネクタ 1">
          <a:extLst>
            <a:ext uri="{FF2B5EF4-FFF2-40B4-BE49-F238E27FC236}">
              <a16:creationId xmlns:a16="http://schemas.microsoft.com/office/drawing/2014/main" id="{19E058D6-E6FC-44D0-8716-F6C9F38C0D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8" name="直線コネクタ 297">
          <a:extLst>
            <a:ext uri="{FF2B5EF4-FFF2-40B4-BE49-F238E27FC236}">
              <a16:creationId xmlns:a16="http://schemas.microsoft.com/office/drawing/2014/main" id="{B2154BB6-6BDC-4ED8-9778-06A95CE7CF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9" name="直線コネクタ 1">
          <a:extLst>
            <a:ext uri="{FF2B5EF4-FFF2-40B4-BE49-F238E27FC236}">
              <a16:creationId xmlns:a16="http://schemas.microsoft.com/office/drawing/2014/main" id="{910868BB-F230-4E79-A1C9-B719FBA632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0" name="直線コネクタ 299">
          <a:extLst>
            <a:ext uri="{FF2B5EF4-FFF2-40B4-BE49-F238E27FC236}">
              <a16:creationId xmlns:a16="http://schemas.microsoft.com/office/drawing/2014/main" id="{11C81B2E-F185-43D2-AFD0-F388C0ED24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1" name="直線コネクタ 1">
          <a:extLst>
            <a:ext uri="{FF2B5EF4-FFF2-40B4-BE49-F238E27FC236}">
              <a16:creationId xmlns:a16="http://schemas.microsoft.com/office/drawing/2014/main" id="{1677E4BE-C3E2-4CE7-899A-D10E90C9FA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2" name="直線コネクタ 301">
          <a:extLst>
            <a:ext uri="{FF2B5EF4-FFF2-40B4-BE49-F238E27FC236}">
              <a16:creationId xmlns:a16="http://schemas.microsoft.com/office/drawing/2014/main" id="{C174FAEC-C3C3-4452-B4C9-44D5AFD084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3" name="直線コネクタ 1">
          <a:extLst>
            <a:ext uri="{FF2B5EF4-FFF2-40B4-BE49-F238E27FC236}">
              <a16:creationId xmlns:a16="http://schemas.microsoft.com/office/drawing/2014/main" id="{C93C8A8C-D606-453C-85C8-4F01D123E9D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4" name="直線コネクタ 303">
          <a:extLst>
            <a:ext uri="{FF2B5EF4-FFF2-40B4-BE49-F238E27FC236}">
              <a16:creationId xmlns:a16="http://schemas.microsoft.com/office/drawing/2014/main" id="{9D55C881-034F-4BBE-BF93-366656E6AE4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5" name="直線コネクタ 1">
          <a:extLst>
            <a:ext uri="{FF2B5EF4-FFF2-40B4-BE49-F238E27FC236}">
              <a16:creationId xmlns:a16="http://schemas.microsoft.com/office/drawing/2014/main" id="{BB0F5367-62EE-4893-82ED-ACB8CE612E2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6" name="直線コネクタ 305">
          <a:extLst>
            <a:ext uri="{FF2B5EF4-FFF2-40B4-BE49-F238E27FC236}">
              <a16:creationId xmlns:a16="http://schemas.microsoft.com/office/drawing/2014/main" id="{0F20055C-1BE5-44FF-AAF6-7F989D823FF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7" name="直線コネクタ 1">
          <a:extLst>
            <a:ext uri="{FF2B5EF4-FFF2-40B4-BE49-F238E27FC236}">
              <a16:creationId xmlns:a16="http://schemas.microsoft.com/office/drawing/2014/main" id="{9DEDBE87-E638-4B5A-A806-086F0C90852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9"/>
  <sheetViews>
    <sheetView zoomScale="70" zoomScaleNormal="70" workbookViewId="0">
      <pane ySplit="4" topLeftCell="A35" activePane="bottomLeft" state="frozenSplit"/>
      <selection pane="bottomLeft" activeCell="M44" sqref="M4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58" width="4.625" style="5" customWidth="1"/>
    <col min="59" max="262" width="9" style="5"/>
    <col min="263" max="263" width="10.25" style="5" customWidth="1"/>
    <col min="264" max="264" width="1.25" style="5" customWidth="1"/>
    <col min="265" max="265" width="16.125" style="5" customWidth="1"/>
    <col min="266" max="299" width="4.875" style="5" customWidth="1"/>
    <col min="300" max="300" width="4.25" style="5" customWidth="1"/>
    <col min="301" max="301" width="7.625" style="5" customWidth="1"/>
    <col min="302" max="302" width="7.5" style="5" customWidth="1"/>
    <col min="303" max="303" width="4.25" style="5" customWidth="1"/>
    <col min="304" max="314" width="4.625" style="5" customWidth="1"/>
    <col min="315" max="518" width="9" style="5"/>
    <col min="519" max="519" width="10.25" style="5" customWidth="1"/>
    <col min="520" max="520" width="1.25" style="5" customWidth="1"/>
    <col min="521" max="521" width="16.125" style="5" customWidth="1"/>
    <col min="522" max="555" width="4.875" style="5" customWidth="1"/>
    <col min="556" max="556" width="4.25" style="5" customWidth="1"/>
    <col min="557" max="557" width="7.625" style="5" customWidth="1"/>
    <col min="558" max="558" width="7.5" style="5" customWidth="1"/>
    <col min="559" max="559" width="4.25" style="5" customWidth="1"/>
    <col min="560" max="570" width="4.625" style="5" customWidth="1"/>
    <col min="571" max="774" width="9" style="5"/>
    <col min="775" max="775" width="10.25" style="5" customWidth="1"/>
    <col min="776" max="776" width="1.25" style="5" customWidth="1"/>
    <col min="777" max="777" width="16.125" style="5" customWidth="1"/>
    <col min="778" max="811" width="4.875" style="5" customWidth="1"/>
    <col min="812" max="812" width="4.25" style="5" customWidth="1"/>
    <col min="813" max="813" width="7.625" style="5" customWidth="1"/>
    <col min="814" max="814" width="7.5" style="5" customWidth="1"/>
    <col min="815" max="815" width="4.25" style="5" customWidth="1"/>
    <col min="816" max="826" width="4.625" style="5" customWidth="1"/>
    <col min="827" max="1030" width="9" style="5"/>
    <col min="1031" max="1031" width="10.25" style="5" customWidth="1"/>
    <col min="1032" max="1032" width="1.25" style="5" customWidth="1"/>
    <col min="1033" max="1033" width="16.125" style="5" customWidth="1"/>
    <col min="1034" max="1067" width="4.875" style="5" customWidth="1"/>
    <col min="1068" max="1068" width="4.25" style="5" customWidth="1"/>
    <col min="1069" max="1069" width="7.625" style="5" customWidth="1"/>
    <col min="1070" max="1070" width="7.5" style="5" customWidth="1"/>
    <col min="1071" max="1071" width="4.25" style="5" customWidth="1"/>
    <col min="1072" max="1082" width="4.625" style="5" customWidth="1"/>
    <col min="1083" max="1286" width="9" style="5"/>
    <col min="1287" max="1287" width="10.25" style="5" customWidth="1"/>
    <col min="1288" max="1288" width="1.25" style="5" customWidth="1"/>
    <col min="1289" max="1289" width="16.125" style="5" customWidth="1"/>
    <col min="1290" max="1323" width="4.875" style="5" customWidth="1"/>
    <col min="1324" max="1324" width="4.25" style="5" customWidth="1"/>
    <col min="1325" max="1325" width="7.625" style="5" customWidth="1"/>
    <col min="1326" max="1326" width="7.5" style="5" customWidth="1"/>
    <col min="1327" max="1327" width="4.25" style="5" customWidth="1"/>
    <col min="1328" max="1338" width="4.625" style="5" customWidth="1"/>
    <col min="1339" max="1542" width="9" style="5"/>
    <col min="1543" max="1543" width="10.25" style="5" customWidth="1"/>
    <col min="1544" max="1544" width="1.25" style="5" customWidth="1"/>
    <col min="1545" max="1545" width="16.125" style="5" customWidth="1"/>
    <col min="1546" max="1579" width="4.875" style="5" customWidth="1"/>
    <col min="1580" max="1580" width="4.25" style="5" customWidth="1"/>
    <col min="1581" max="1581" width="7.625" style="5" customWidth="1"/>
    <col min="1582" max="1582" width="7.5" style="5" customWidth="1"/>
    <col min="1583" max="1583" width="4.25" style="5" customWidth="1"/>
    <col min="1584" max="1594" width="4.625" style="5" customWidth="1"/>
    <col min="1595" max="1798" width="9" style="5"/>
    <col min="1799" max="1799" width="10.25" style="5" customWidth="1"/>
    <col min="1800" max="1800" width="1.25" style="5" customWidth="1"/>
    <col min="1801" max="1801" width="16.125" style="5" customWidth="1"/>
    <col min="1802" max="1835" width="4.875" style="5" customWidth="1"/>
    <col min="1836" max="1836" width="4.25" style="5" customWidth="1"/>
    <col min="1837" max="1837" width="7.625" style="5" customWidth="1"/>
    <col min="1838" max="1838" width="7.5" style="5" customWidth="1"/>
    <col min="1839" max="1839" width="4.25" style="5" customWidth="1"/>
    <col min="1840" max="1850" width="4.625" style="5" customWidth="1"/>
    <col min="1851" max="2054" width="9" style="5"/>
    <col min="2055" max="2055" width="10.25" style="5" customWidth="1"/>
    <col min="2056" max="2056" width="1.25" style="5" customWidth="1"/>
    <col min="2057" max="2057" width="16.125" style="5" customWidth="1"/>
    <col min="2058" max="2091" width="4.875" style="5" customWidth="1"/>
    <col min="2092" max="2092" width="4.25" style="5" customWidth="1"/>
    <col min="2093" max="2093" width="7.625" style="5" customWidth="1"/>
    <col min="2094" max="2094" width="7.5" style="5" customWidth="1"/>
    <col min="2095" max="2095" width="4.25" style="5" customWidth="1"/>
    <col min="2096" max="2106" width="4.625" style="5" customWidth="1"/>
    <col min="2107" max="2310" width="9" style="5"/>
    <col min="2311" max="2311" width="10.25" style="5" customWidth="1"/>
    <col min="2312" max="2312" width="1.25" style="5" customWidth="1"/>
    <col min="2313" max="2313" width="16.125" style="5" customWidth="1"/>
    <col min="2314" max="2347" width="4.875" style="5" customWidth="1"/>
    <col min="2348" max="2348" width="4.25" style="5" customWidth="1"/>
    <col min="2349" max="2349" width="7.625" style="5" customWidth="1"/>
    <col min="2350" max="2350" width="7.5" style="5" customWidth="1"/>
    <col min="2351" max="2351" width="4.25" style="5" customWidth="1"/>
    <col min="2352" max="2362" width="4.625" style="5" customWidth="1"/>
    <col min="2363" max="2566" width="9" style="5"/>
    <col min="2567" max="2567" width="10.25" style="5" customWidth="1"/>
    <col min="2568" max="2568" width="1.25" style="5" customWidth="1"/>
    <col min="2569" max="2569" width="16.125" style="5" customWidth="1"/>
    <col min="2570" max="2603" width="4.875" style="5" customWidth="1"/>
    <col min="2604" max="2604" width="4.25" style="5" customWidth="1"/>
    <col min="2605" max="2605" width="7.625" style="5" customWidth="1"/>
    <col min="2606" max="2606" width="7.5" style="5" customWidth="1"/>
    <col min="2607" max="2607" width="4.25" style="5" customWidth="1"/>
    <col min="2608" max="2618" width="4.625" style="5" customWidth="1"/>
    <col min="2619" max="2822" width="9" style="5"/>
    <col min="2823" max="2823" width="10.25" style="5" customWidth="1"/>
    <col min="2824" max="2824" width="1.25" style="5" customWidth="1"/>
    <col min="2825" max="2825" width="16.125" style="5" customWidth="1"/>
    <col min="2826" max="2859" width="4.875" style="5" customWidth="1"/>
    <col min="2860" max="2860" width="4.25" style="5" customWidth="1"/>
    <col min="2861" max="2861" width="7.625" style="5" customWidth="1"/>
    <col min="2862" max="2862" width="7.5" style="5" customWidth="1"/>
    <col min="2863" max="2863" width="4.25" style="5" customWidth="1"/>
    <col min="2864" max="2874" width="4.625" style="5" customWidth="1"/>
    <col min="2875" max="3078" width="9" style="5"/>
    <col min="3079" max="3079" width="10.25" style="5" customWidth="1"/>
    <col min="3080" max="3080" width="1.25" style="5" customWidth="1"/>
    <col min="3081" max="3081" width="16.125" style="5" customWidth="1"/>
    <col min="3082" max="3115" width="4.875" style="5" customWidth="1"/>
    <col min="3116" max="3116" width="4.25" style="5" customWidth="1"/>
    <col min="3117" max="3117" width="7.625" style="5" customWidth="1"/>
    <col min="3118" max="3118" width="7.5" style="5" customWidth="1"/>
    <col min="3119" max="3119" width="4.25" style="5" customWidth="1"/>
    <col min="3120" max="3130" width="4.625" style="5" customWidth="1"/>
    <col min="3131" max="3334" width="9" style="5"/>
    <col min="3335" max="3335" width="10.25" style="5" customWidth="1"/>
    <col min="3336" max="3336" width="1.25" style="5" customWidth="1"/>
    <col min="3337" max="3337" width="16.125" style="5" customWidth="1"/>
    <col min="3338" max="3371" width="4.875" style="5" customWidth="1"/>
    <col min="3372" max="3372" width="4.25" style="5" customWidth="1"/>
    <col min="3373" max="3373" width="7.625" style="5" customWidth="1"/>
    <col min="3374" max="3374" width="7.5" style="5" customWidth="1"/>
    <col min="3375" max="3375" width="4.25" style="5" customWidth="1"/>
    <col min="3376" max="3386" width="4.625" style="5" customWidth="1"/>
    <col min="3387" max="3590" width="9" style="5"/>
    <col min="3591" max="3591" width="10.25" style="5" customWidth="1"/>
    <col min="3592" max="3592" width="1.25" style="5" customWidth="1"/>
    <col min="3593" max="3593" width="16.125" style="5" customWidth="1"/>
    <col min="3594" max="3627" width="4.875" style="5" customWidth="1"/>
    <col min="3628" max="3628" width="4.25" style="5" customWidth="1"/>
    <col min="3629" max="3629" width="7.625" style="5" customWidth="1"/>
    <col min="3630" max="3630" width="7.5" style="5" customWidth="1"/>
    <col min="3631" max="3631" width="4.25" style="5" customWidth="1"/>
    <col min="3632" max="3642" width="4.625" style="5" customWidth="1"/>
    <col min="3643" max="3846" width="9" style="5"/>
    <col min="3847" max="3847" width="10.25" style="5" customWidth="1"/>
    <col min="3848" max="3848" width="1.25" style="5" customWidth="1"/>
    <col min="3849" max="3849" width="16.125" style="5" customWidth="1"/>
    <col min="3850" max="3883" width="4.875" style="5" customWidth="1"/>
    <col min="3884" max="3884" width="4.25" style="5" customWidth="1"/>
    <col min="3885" max="3885" width="7.625" style="5" customWidth="1"/>
    <col min="3886" max="3886" width="7.5" style="5" customWidth="1"/>
    <col min="3887" max="3887" width="4.25" style="5" customWidth="1"/>
    <col min="3888" max="3898" width="4.625" style="5" customWidth="1"/>
    <col min="3899" max="4102" width="9" style="5"/>
    <col min="4103" max="4103" width="10.25" style="5" customWidth="1"/>
    <col min="4104" max="4104" width="1.25" style="5" customWidth="1"/>
    <col min="4105" max="4105" width="16.125" style="5" customWidth="1"/>
    <col min="4106" max="4139" width="4.875" style="5" customWidth="1"/>
    <col min="4140" max="4140" width="4.25" style="5" customWidth="1"/>
    <col min="4141" max="4141" width="7.625" style="5" customWidth="1"/>
    <col min="4142" max="4142" width="7.5" style="5" customWidth="1"/>
    <col min="4143" max="4143" width="4.25" style="5" customWidth="1"/>
    <col min="4144" max="4154" width="4.625" style="5" customWidth="1"/>
    <col min="4155" max="4358" width="9" style="5"/>
    <col min="4359" max="4359" width="10.25" style="5" customWidth="1"/>
    <col min="4360" max="4360" width="1.25" style="5" customWidth="1"/>
    <col min="4361" max="4361" width="16.125" style="5" customWidth="1"/>
    <col min="4362" max="4395" width="4.875" style="5" customWidth="1"/>
    <col min="4396" max="4396" width="4.25" style="5" customWidth="1"/>
    <col min="4397" max="4397" width="7.625" style="5" customWidth="1"/>
    <col min="4398" max="4398" width="7.5" style="5" customWidth="1"/>
    <col min="4399" max="4399" width="4.25" style="5" customWidth="1"/>
    <col min="4400" max="4410" width="4.625" style="5" customWidth="1"/>
    <col min="4411" max="4614" width="9" style="5"/>
    <col min="4615" max="4615" width="10.25" style="5" customWidth="1"/>
    <col min="4616" max="4616" width="1.25" style="5" customWidth="1"/>
    <col min="4617" max="4617" width="16.125" style="5" customWidth="1"/>
    <col min="4618" max="4651" width="4.875" style="5" customWidth="1"/>
    <col min="4652" max="4652" width="4.25" style="5" customWidth="1"/>
    <col min="4653" max="4653" width="7.625" style="5" customWidth="1"/>
    <col min="4654" max="4654" width="7.5" style="5" customWidth="1"/>
    <col min="4655" max="4655" width="4.25" style="5" customWidth="1"/>
    <col min="4656" max="4666" width="4.625" style="5" customWidth="1"/>
    <col min="4667" max="4870" width="9" style="5"/>
    <col min="4871" max="4871" width="10.25" style="5" customWidth="1"/>
    <col min="4872" max="4872" width="1.25" style="5" customWidth="1"/>
    <col min="4873" max="4873" width="16.125" style="5" customWidth="1"/>
    <col min="4874" max="4907" width="4.875" style="5" customWidth="1"/>
    <col min="4908" max="4908" width="4.25" style="5" customWidth="1"/>
    <col min="4909" max="4909" width="7.625" style="5" customWidth="1"/>
    <col min="4910" max="4910" width="7.5" style="5" customWidth="1"/>
    <col min="4911" max="4911" width="4.25" style="5" customWidth="1"/>
    <col min="4912" max="4922" width="4.625" style="5" customWidth="1"/>
    <col min="4923" max="5126" width="9" style="5"/>
    <col min="5127" max="5127" width="10.25" style="5" customWidth="1"/>
    <col min="5128" max="5128" width="1.25" style="5" customWidth="1"/>
    <col min="5129" max="5129" width="16.125" style="5" customWidth="1"/>
    <col min="5130" max="5163" width="4.875" style="5" customWidth="1"/>
    <col min="5164" max="5164" width="4.25" style="5" customWidth="1"/>
    <col min="5165" max="5165" width="7.625" style="5" customWidth="1"/>
    <col min="5166" max="5166" width="7.5" style="5" customWidth="1"/>
    <col min="5167" max="5167" width="4.25" style="5" customWidth="1"/>
    <col min="5168" max="5178" width="4.625" style="5" customWidth="1"/>
    <col min="5179" max="5382" width="9" style="5"/>
    <col min="5383" max="5383" width="10.25" style="5" customWidth="1"/>
    <col min="5384" max="5384" width="1.25" style="5" customWidth="1"/>
    <col min="5385" max="5385" width="16.125" style="5" customWidth="1"/>
    <col min="5386" max="5419" width="4.875" style="5" customWidth="1"/>
    <col min="5420" max="5420" width="4.25" style="5" customWidth="1"/>
    <col min="5421" max="5421" width="7.625" style="5" customWidth="1"/>
    <col min="5422" max="5422" width="7.5" style="5" customWidth="1"/>
    <col min="5423" max="5423" width="4.25" style="5" customWidth="1"/>
    <col min="5424" max="5434" width="4.625" style="5" customWidth="1"/>
    <col min="5435" max="5638" width="9" style="5"/>
    <col min="5639" max="5639" width="10.25" style="5" customWidth="1"/>
    <col min="5640" max="5640" width="1.25" style="5" customWidth="1"/>
    <col min="5641" max="5641" width="16.125" style="5" customWidth="1"/>
    <col min="5642" max="5675" width="4.875" style="5" customWidth="1"/>
    <col min="5676" max="5676" width="4.25" style="5" customWidth="1"/>
    <col min="5677" max="5677" width="7.625" style="5" customWidth="1"/>
    <col min="5678" max="5678" width="7.5" style="5" customWidth="1"/>
    <col min="5679" max="5679" width="4.25" style="5" customWidth="1"/>
    <col min="5680" max="5690" width="4.625" style="5" customWidth="1"/>
    <col min="5691" max="5894" width="9" style="5"/>
    <col min="5895" max="5895" width="10.25" style="5" customWidth="1"/>
    <col min="5896" max="5896" width="1.25" style="5" customWidth="1"/>
    <col min="5897" max="5897" width="16.125" style="5" customWidth="1"/>
    <col min="5898" max="5931" width="4.875" style="5" customWidth="1"/>
    <col min="5932" max="5932" width="4.25" style="5" customWidth="1"/>
    <col min="5933" max="5933" width="7.625" style="5" customWidth="1"/>
    <col min="5934" max="5934" width="7.5" style="5" customWidth="1"/>
    <col min="5935" max="5935" width="4.25" style="5" customWidth="1"/>
    <col min="5936" max="5946" width="4.625" style="5" customWidth="1"/>
    <col min="5947" max="6150" width="9" style="5"/>
    <col min="6151" max="6151" width="10.25" style="5" customWidth="1"/>
    <col min="6152" max="6152" width="1.25" style="5" customWidth="1"/>
    <col min="6153" max="6153" width="16.125" style="5" customWidth="1"/>
    <col min="6154" max="6187" width="4.875" style="5" customWidth="1"/>
    <col min="6188" max="6188" width="4.25" style="5" customWidth="1"/>
    <col min="6189" max="6189" width="7.625" style="5" customWidth="1"/>
    <col min="6190" max="6190" width="7.5" style="5" customWidth="1"/>
    <col min="6191" max="6191" width="4.25" style="5" customWidth="1"/>
    <col min="6192" max="6202" width="4.625" style="5" customWidth="1"/>
    <col min="6203" max="6406" width="9" style="5"/>
    <col min="6407" max="6407" width="10.25" style="5" customWidth="1"/>
    <col min="6408" max="6408" width="1.25" style="5" customWidth="1"/>
    <col min="6409" max="6409" width="16.125" style="5" customWidth="1"/>
    <col min="6410" max="6443" width="4.875" style="5" customWidth="1"/>
    <col min="6444" max="6444" width="4.25" style="5" customWidth="1"/>
    <col min="6445" max="6445" width="7.625" style="5" customWidth="1"/>
    <col min="6446" max="6446" width="7.5" style="5" customWidth="1"/>
    <col min="6447" max="6447" width="4.25" style="5" customWidth="1"/>
    <col min="6448" max="6458" width="4.625" style="5" customWidth="1"/>
    <col min="6459" max="6662" width="9" style="5"/>
    <col min="6663" max="6663" width="10.25" style="5" customWidth="1"/>
    <col min="6664" max="6664" width="1.25" style="5" customWidth="1"/>
    <col min="6665" max="6665" width="16.125" style="5" customWidth="1"/>
    <col min="6666" max="6699" width="4.875" style="5" customWidth="1"/>
    <col min="6700" max="6700" width="4.25" style="5" customWidth="1"/>
    <col min="6701" max="6701" width="7.625" style="5" customWidth="1"/>
    <col min="6702" max="6702" width="7.5" style="5" customWidth="1"/>
    <col min="6703" max="6703" width="4.25" style="5" customWidth="1"/>
    <col min="6704" max="6714" width="4.625" style="5" customWidth="1"/>
    <col min="6715" max="6918" width="9" style="5"/>
    <col min="6919" max="6919" width="10.25" style="5" customWidth="1"/>
    <col min="6920" max="6920" width="1.25" style="5" customWidth="1"/>
    <col min="6921" max="6921" width="16.125" style="5" customWidth="1"/>
    <col min="6922" max="6955" width="4.875" style="5" customWidth="1"/>
    <col min="6956" max="6956" width="4.25" style="5" customWidth="1"/>
    <col min="6957" max="6957" width="7.625" style="5" customWidth="1"/>
    <col min="6958" max="6958" width="7.5" style="5" customWidth="1"/>
    <col min="6959" max="6959" width="4.25" style="5" customWidth="1"/>
    <col min="6960" max="6970" width="4.625" style="5" customWidth="1"/>
    <col min="6971" max="7174" width="9" style="5"/>
    <col min="7175" max="7175" width="10.25" style="5" customWidth="1"/>
    <col min="7176" max="7176" width="1.25" style="5" customWidth="1"/>
    <col min="7177" max="7177" width="16.125" style="5" customWidth="1"/>
    <col min="7178" max="7211" width="4.875" style="5" customWidth="1"/>
    <col min="7212" max="7212" width="4.25" style="5" customWidth="1"/>
    <col min="7213" max="7213" width="7.625" style="5" customWidth="1"/>
    <col min="7214" max="7214" width="7.5" style="5" customWidth="1"/>
    <col min="7215" max="7215" width="4.25" style="5" customWidth="1"/>
    <col min="7216" max="7226" width="4.625" style="5" customWidth="1"/>
    <col min="7227" max="7430" width="9" style="5"/>
    <col min="7431" max="7431" width="10.25" style="5" customWidth="1"/>
    <col min="7432" max="7432" width="1.25" style="5" customWidth="1"/>
    <col min="7433" max="7433" width="16.125" style="5" customWidth="1"/>
    <col min="7434" max="7467" width="4.875" style="5" customWidth="1"/>
    <col min="7468" max="7468" width="4.25" style="5" customWidth="1"/>
    <col min="7469" max="7469" width="7.625" style="5" customWidth="1"/>
    <col min="7470" max="7470" width="7.5" style="5" customWidth="1"/>
    <col min="7471" max="7471" width="4.25" style="5" customWidth="1"/>
    <col min="7472" max="7482" width="4.625" style="5" customWidth="1"/>
    <col min="7483" max="7686" width="9" style="5"/>
    <col min="7687" max="7687" width="10.25" style="5" customWidth="1"/>
    <col min="7688" max="7688" width="1.25" style="5" customWidth="1"/>
    <col min="7689" max="7689" width="16.125" style="5" customWidth="1"/>
    <col min="7690" max="7723" width="4.875" style="5" customWidth="1"/>
    <col min="7724" max="7724" width="4.25" style="5" customWidth="1"/>
    <col min="7725" max="7725" width="7.625" style="5" customWidth="1"/>
    <col min="7726" max="7726" width="7.5" style="5" customWidth="1"/>
    <col min="7727" max="7727" width="4.25" style="5" customWidth="1"/>
    <col min="7728" max="7738" width="4.625" style="5" customWidth="1"/>
    <col min="7739" max="7942" width="9" style="5"/>
    <col min="7943" max="7943" width="10.25" style="5" customWidth="1"/>
    <col min="7944" max="7944" width="1.25" style="5" customWidth="1"/>
    <col min="7945" max="7945" width="16.125" style="5" customWidth="1"/>
    <col min="7946" max="7979" width="4.875" style="5" customWidth="1"/>
    <col min="7980" max="7980" width="4.25" style="5" customWidth="1"/>
    <col min="7981" max="7981" width="7.625" style="5" customWidth="1"/>
    <col min="7982" max="7982" width="7.5" style="5" customWidth="1"/>
    <col min="7983" max="7983" width="4.25" style="5" customWidth="1"/>
    <col min="7984" max="7994" width="4.625" style="5" customWidth="1"/>
    <col min="7995" max="8198" width="9" style="5"/>
    <col min="8199" max="8199" width="10.25" style="5" customWidth="1"/>
    <col min="8200" max="8200" width="1.25" style="5" customWidth="1"/>
    <col min="8201" max="8201" width="16.125" style="5" customWidth="1"/>
    <col min="8202" max="8235" width="4.875" style="5" customWidth="1"/>
    <col min="8236" max="8236" width="4.25" style="5" customWidth="1"/>
    <col min="8237" max="8237" width="7.625" style="5" customWidth="1"/>
    <col min="8238" max="8238" width="7.5" style="5" customWidth="1"/>
    <col min="8239" max="8239" width="4.25" style="5" customWidth="1"/>
    <col min="8240" max="8250" width="4.625" style="5" customWidth="1"/>
    <col min="8251" max="8454" width="9" style="5"/>
    <col min="8455" max="8455" width="10.25" style="5" customWidth="1"/>
    <col min="8456" max="8456" width="1.25" style="5" customWidth="1"/>
    <col min="8457" max="8457" width="16.125" style="5" customWidth="1"/>
    <col min="8458" max="8491" width="4.875" style="5" customWidth="1"/>
    <col min="8492" max="8492" width="4.25" style="5" customWidth="1"/>
    <col min="8493" max="8493" width="7.625" style="5" customWidth="1"/>
    <col min="8494" max="8494" width="7.5" style="5" customWidth="1"/>
    <col min="8495" max="8495" width="4.25" style="5" customWidth="1"/>
    <col min="8496" max="8506" width="4.625" style="5" customWidth="1"/>
    <col min="8507" max="8710" width="9" style="5"/>
    <col min="8711" max="8711" width="10.25" style="5" customWidth="1"/>
    <col min="8712" max="8712" width="1.25" style="5" customWidth="1"/>
    <col min="8713" max="8713" width="16.125" style="5" customWidth="1"/>
    <col min="8714" max="8747" width="4.875" style="5" customWidth="1"/>
    <col min="8748" max="8748" width="4.25" style="5" customWidth="1"/>
    <col min="8749" max="8749" width="7.625" style="5" customWidth="1"/>
    <col min="8750" max="8750" width="7.5" style="5" customWidth="1"/>
    <col min="8751" max="8751" width="4.25" style="5" customWidth="1"/>
    <col min="8752" max="8762" width="4.625" style="5" customWidth="1"/>
    <col min="8763" max="8966" width="9" style="5"/>
    <col min="8967" max="8967" width="10.25" style="5" customWidth="1"/>
    <col min="8968" max="8968" width="1.25" style="5" customWidth="1"/>
    <col min="8969" max="8969" width="16.125" style="5" customWidth="1"/>
    <col min="8970" max="9003" width="4.875" style="5" customWidth="1"/>
    <col min="9004" max="9004" width="4.25" style="5" customWidth="1"/>
    <col min="9005" max="9005" width="7.625" style="5" customWidth="1"/>
    <col min="9006" max="9006" width="7.5" style="5" customWidth="1"/>
    <col min="9007" max="9007" width="4.25" style="5" customWidth="1"/>
    <col min="9008" max="9018" width="4.625" style="5" customWidth="1"/>
    <col min="9019" max="9222" width="9" style="5"/>
    <col min="9223" max="9223" width="10.25" style="5" customWidth="1"/>
    <col min="9224" max="9224" width="1.25" style="5" customWidth="1"/>
    <col min="9225" max="9225" width="16.125" style="5" customWidth="1"/>
    <col min="9226" max="9259" width="4.875" style="5" customWidth="1"/>
    <col min="9260" max="9260" width="4.25" style="5" customWidth="1"/>
    <col min="9261" max="9261" width="7.625" style="5" customWidth="1"/>
    <col min="9262" max="9262" width="7.5" style="5" customWidth="1"/>
    <col min="9263" max="9263" width="4.25" style="5" customWidth="1"/>
    <col min="9264" max="9274" width="4.625" style="5" customWidth="1"/>
    <col min="9275" max="9478" width="9" style="5"/>
    <col min="9479" max="9479" width="10.25" style="5" customWidth="1"/>
    <col min="9480" max="9480" width="1.25" style="5" customWidth="1"/>
    <col min="9481" max="9481" width="16.125" style="5" customWidth="1"/>
    <col min="9482" max="9515" width="4.875" style="5" customWidth="1"/>
    <col min="9516" max="9516" width="4.25" style="5" customWidth="1"/>
    <col min="9517" max="9517" width="7.625" style="5" customWidth="1"/>
    <col min="9518" max="9518" width="7.5" style="5" customWidth="1"/>
    <col min="9519" max="9519" width="4.25" style="5" customWidth="1"/>
    <col min="9520" max="9530" width="4.625" style="5" customWidth="1"/>
    <col min="9531" max="9734" width="9" style="5"/>
    <col min="9735" max="9735" width="10.25" style="5" customWidth="1"/>
    <col min="9736" max="9736" width="1.25" style="5" customWidth="1"/>
    <col min="9737" max="9737" width="16.125" style="5" customWidth="1"/>
    <col min="9738" max="9771" width="4.875" style="5" customWidth="1"/>
    <col min="9772" max="9772" width="4.25" style="5" customWidth="1"/>
    <col min="9773" max="9773" width="7.625" style="5" customWidth="1"/>
    <col min="9774" max="9774" width="7.5" style="5" customWidth="1"/>
    <col min="9775" max="9775" width="4.25" style="5" customWidth="1"/>
    <col min="9776" max="9786" width="4.625" style="5" customWidth="1"/>
    <col min="9787" max="9990" width="9" style="5"/>
    <col min="9991" max="9991" width="10.25" style="5" customWidth="1"/>
    <col min="9992" max="9992" width="1.25" style="5" customWidth="1"/>
    <col min="9993" max="9993" width="16.125" style="5" customWidth="1"/>
    <col min="9994" max="10027" width="4.875" style="5" customWidth="1"/>
    <col min="10028" max="10028" width="4.25" style="5" customWidth="1"/>
    <col min="10029" max="10029" width="7.625" style="5" customWidth="1"/>
    <col min="10030" max="10030" width="7.5" style="5" customWidth="1"/>
    <col min="10031" max="10031" width="4.25" style="5" customWidth="1"/>
    <col min="10032" max="10042" width="4.625" style="5" customWidth="1"/>
    <col min="10043" max="10246" width="9" style="5"/>
    <col min="10247" max="10247" width="10.25" style="5" customWidth="1"/>
    <col min="10248" max="10248" width="1.25" style="5" customWidth="1"/>
    <col min="10249" max="10249" width="16.125" style="5" customWidth="1"/>
    <col min="10250" max="10283" width="4.875" style="5" customWidth="1"/>
    <col min="10284" max="10284" width="4.25" style="5" customWidth="1"/>
    <col min="10285" max="10285" width="7.625" style="5" customWidth="1"/>
    <col min="10286" max="10286" width="7.5" style="5" customWidth="1"/>
    <col min="10287" max="10287" width="4.25" style="5" customWidth="1"/>
    <col min="10288" max="10298" width="4.625" style="5" customWidth="1"/>
    <col min="10299" max="10502" width="9" style="5"/>
    <col min="10503" max="10503" width="10.25" style="5" customWidth="1"/>
    <col min="10504" max="10504" width="1.25" style="5" customWidth="1"/>
    <col min="10505" max="10505" width="16.125" style="5" customWidth="1"/>
    <col min="10506" max="10539" width="4.875" style="5" customWidth="1"/>
    <col min="10540" max="10540" width="4.25" style="5" customWidth="1"/>
    <col min="10541" max="10541" width="7.625" style="5" customWidth="1"/>
    <col min="10542" max="10542" width="7.5" style="5" customWidth="1"/>
    <col min="10543" max="10543" width="4.25" style="5" customWidth="1"/>
    <col min="10544" max="10554" width="4.625" style="5" customWidth="1"/>
    <col min="10555" max="10758" width="9" style="5"/>
    <col min="10759" max="10759" width="10.25" style="5" customWidth="1"/>
    <col min="10760" max="10760" width="1.25" style="5" customWidth="1"/>
    <col min="10761" max="10761" width="16.125" style="5" customWidth="1"/>
    <col min="10762" max="10795" width="4.875" style="5" customWidth="1"/>
    <col min="10796" max="10796" width="4.25" style="5" customWidth="1"/>
    <col min="10797" max="10797" width="7.625" style="5" customWidth="1"/>
    <col min="10798" max="10798" width="7.5" style="5" customWidth="1"/>
    <col min="10799" max="10799" width="4.25" style="5" customWidth="1"/>
    <col min="10800" max="10810" width="4.625" style="5" customWidth="1"/>
    <col min="10811" max="11014" width="9" style="5"/>
    <col min="11015" max="11015" width="10.25" style="5" customWidth="1"/>
    <col min="11016" max="11016" width="1.25" style="5" customWidth="1"/>
    <col min="11017" max="11017" width="16.125" style="5" customWidth="1"/>
    <col min="11018" max="11051" width="4.875" style="5" customWidth="1"/>
    <col min="11052" max="11052" width="4.25" style="5" customWidth="1"/>
    <col min="11053" max="11053" width="7.625" style="5" customWidth="1"/>
    <col min="11054" max="11054" width="7.5" style="5" customWidth="1"/>
    <col min="11055" max="11055" width="4.25" style="5" customWidth="1"/>
    <col min="11056" max="11066" width="4.625" style="5" customWidth="1"/>
    <col min="11067" max="11270" width="9" style="5"/>
    <col min="11271" max="11271" width="10.25" style="5" customWidth="1"/>
    <col min="11272" max="11272" width="1.25" style="5" customWidth="1"/>
    <col min="11273" max="11273" width="16.125" style="5" customWidth="1"/>
    <col min="11274" max="11307" width="4.875" style="5" customWidth="1"/>
    <col min="11308" max="11308" width="4.25" style="5" customWidth="1"/>
    <col min="11309" max="11309" width="7.625" style="5" customWidth="1"/>
    <col min="11310" max="11310" width="7.5" style="5" customWidth="1"/>
    <col min="11311" max="11311" width="4.25" style="5" customWidth="1"/>
    <col min="11312" max="11322" width="4.625" style="5" customWidth="1"/>
    <col min="11323" max="11526" width="9" style="5"/>
    <col min="11527" max="11527" width="10.25" style="5" customWidth="1"/>
    <col min="11528" max="11528" width="1.25" style="5" customWidth="1"/>
    <col min="11529" max="11529" width="16.125" style="5" customWidth="1"/>
    <col min="11530" max="11563" width="4.875" style="5" customWidth="1"/>
    <col min="11564" max="11564" width="4.25" style="5" customWidth="1"/>
    <col min="11565" max="11565" width="7.625" style="5" customWidth="1"/>
    <col min="11566" max="11566" width="7.5" style="5" customWidth="1"/>
    <col min="11567" max="11567" width="4.25" style="5" customWidth="1"/>
    <col min="11568" max="11578" width="4.625" style="5" customWidth="1"/>
    <col min="11579" max="11782" width="9" style="5"/>
    <col min="11783" max="11783" width="10.25" style="5" customWidth="1"/>
    <col min="11784" max="11784" width="1.25" style="5" customWidth="1"/>
    <col min="11785" max="11785" width="16.125" style="5" customWidth="1"/>
    <col min="11786" max="11819" width="4.875" style="5" customWidth="1"/>
    <col min="11820" max="11820" width="4.25" style="5" customWidth="1"/>
    <col min="11821" max="11821" width="7.625" style="5" customWidth="1"/>
    <col min="11822" max="11822" width="7.5" style="5" customWidth="1"/>
    <col min="11823" max="11823" width="4.25" style="5" customWidth="1"/>
    <col min="11824" max="11834" width="4.625" style="5" customWidth="1"/>
    <col min="11835" max="12038" width="9" style="5"/>
    <col min="12039" max="12039" width="10.25" style="5" customWidth="1"/>
    <col min="12040" max="12040" width="1.25" style="5" customWidth="1"/>
    <col min="12041" max="12041" width="16.125" style="5" customWidth="1"/>
    <col min="12042" max="12075" width="4.875" style="5" customWidth="1"/>
    <col min="12076" max="12076" width="4.25" style="5" customWidth="1"/>
    <col min="12077" max="12077" width="7.625" style="5" customWidth="1"/>
    <col min="12078" max="12078" width="7.5" style="5" customWidth="1"/>
    <col min="12079" max="12079" width="4.25" style="5" customWidth="1"/>
    <col min="12080" max="12090" width="4.625" style="5" customWidth="1"/>
    <col min="12091" max="12294" width="9" style="5"/>
    <col min="12295" max="12295" width="10.25" style="5" customWidth="1"/>
    <col min="12296" max="12296" width="1.25" style="5" customWidth="1"/>
    <col min="12297" max="12297" width="16.125" style="5" customWidth="1"/>
    <col min="12298" max="12331" width="4.875" style="5" customWidth="1"/>
    <col min="12332" max="12332" width="4.25" style="5" customWidth="1"/>
    <col min="12333" max="12333" width="7.625" style="5" customWidth="1"/>
    <col min="12334" max="12334" width="7.5" style="5" customWidth="1"/>
    <col min="12335" max="12335" width="4.25" style="5" customWidth="1"/>
    <col min="12336" max="12346" width="4.625" style="5" customWidth="1"/>
    <col min="12347" max="12550" width="9" style="5"/>
    <col min="12551" max="12551" width="10.25" style="5" customWidth="1"/>
    <col min="12552" max="12552" width="1.25" style="5" customWidth="1"/>
    <col min="12553" max="12553" width="16.125" style="5" customWidth="1"/>
    <col min="12554" max="12587" width="4.875" style="5" customWidth="1"/>
    <col min="12588" max="12588" width="4.25" style="5" customWidth="1"/>
    <col min="12589" max="12589" width="7.625" style="5" customWidth="1"/>
    <col min="12590" max="12590" width="7.5" style="5" customWidth="1"/>
    <col min="12591" max="12591" width="4.25" style="5" customWidth="1"/>
    <col min="12592" max="12602" width="4.625" style="5" customWidth="1"/>
    <col min="12603" max="12806" width="9" style="5"/>
    <col min="12807" max="12807" width="10.25" style="5" customWidth="1"/>
    <col min="12808" max="12808" width="1.25" style="5" customWidth="1"/>
    <col min="12809" max="12809" width="16.125" style="5" customWidth="1"/>
    <col min="12810" max="12843" width="4.875" style="5" customWidth="1"/>
    <col min="12844" max="12844" width="4.25" style="5" customWidth="1"/>
    <col min="12845" max="12845" width="7.625" style="5" customWidth="1"/>
    <col min="12846" max="12846" width="7.5" style="5" customWidth="1"/>
    <col min="12847" max="12847" width="4.25" style="5" customWidth="1"/>
    <col min="12848" max="12858" width="4.625" style="5" customWidth="1"/>
    <col min="12859" max="13062" width="9" style="5"/>
    <col min="13063" max="13063" width="10.25" style="5" customWidth="1"/>
    <col min="13064" max="13064" width="1.25" style="5" customWidth="1"/>
    <col min="13065" max="13065" width="16.125" style="5" customWidth="1"/>
    <col min="13066" max="13099" width="4.875" style="5" customWidth="1"/>
    <col min="13100" max="13100" width="4.25" style="5" customWidth="1"/>
    <col min="13101" max="13101" width="7.625" style="5" customWidth="1"/>
    <col min="13102" max="13102" width="7.5" style="5" customWidth="1"/>
    <col min="13103" max="13103" width="4.25" style="5" customWidth="1"/>
    <col min="13104" max="13114" width="4.625" style="5" customWidth="1"/>
    <col min="13115" max="13318" width="9" style="5"/>
    <col min="13319" max="13319" width="10.25" style="5" customWidth="1"/>
    <col min="13320" max="13320" width="1.25" style="5" customWidth="1"/>
    <col min="13321" max="13321" width="16.125" style="5" customWidth="1"/>
    <col min="13322" max="13355" width="4.875" style="5" customWidth="1"/>
    <col min="13356" max="13356" width="4.25" style="5" customWidth="1"/>
    <col min="13357" max="13357" width="7.625" style="5" customWidth="1"/>
    <col min="13358" max="13358" width="7.5" style="5" customWidth="1"/>
    <col min="13359" max="13359" width="4.25" style="5" customWidth="1"/>
    <col min="13360" max="13370" width="4.625" style="5" customWidth="1"/>
    <col min="13371" max="13574" width="9" style="5"/>
    <col min="13575" max="13575" width="10.25" style="5" customWidth="1"/>
    <col min="13576" max="13576" width="1.25" style="5" customWidth="1"/>
    <col min="13577" max="13577" width="16.125" style="5" customWidth="1"/>
    <col min="13578" max="13611" width="4.875" style="5" customWidth="1"/>
    <col min="13612" max="13612" width="4.25" style="5" customWidth="1"/>
    <col min="13613" max="13613" width="7.625" style="5" customWidth="1"/>
    <col min="13614" max="13614" width="7.5" style="5" customWidth="1"/>
    <col min="13615" max="13615" width="4.25" style="5" customWidth="1"/>
    <col min="13616" max="13626" width="4.625" style="5" customWidth="1"/>
    <col min="13627" max="13830" width="9" style="5"/>
    <col min="13831" max="13831" width="10.25" style="5" customWidth="1"/>
    <col min="13832" max="13832" width="1.25" style="5" customWidth="1"/>
    <col min="13833" max="13833" width="16.125" style="5" customWidth="1"/>
    <col min="13834" max="13867" width="4.875" style="5" customWidth="1"/>
    <col min="13868" max="13868" width="4.25" style="5" customWidth="1"/>
    <col min="13869" max="13869" width="7.625" style="5" customWidth="1"/>
    <col min="13870" max="13870" width="7.5" style="5" customWidth="1"/>
    <col min="13871" max="13871" width="4.25" style="5" customWidth="1"/>
    <col min="13872" max="13882" width="4.625" style="5" customWidth="1"/>
    <col min="13883" max="14086" width="9" style="5"/>
    <col min="14087" max="14087" width="10.25" style="5" customWidth="1"/>
    <col min="14088" max="14088" width="1.25" style="5" customWidth="1"/>
    <col min="14089" max="14089" width="16.125" style="5" customWidth="1"/>
    <col min="14090" max="14123" width="4.875" style="5" customWidth="1"/>
    <col min="14124" max="14124" width="4.25" style="5" customWidth="1"/>
    <col min="14125" max="14125" width="7.625" style="5" customWidth="1"/>
    <col min="14126" max="14126" width="7.5" style="5" customWidth="1"/>
    <col min="14127" max="14127" width="4.25" style="5" customWidth="1"/>
    <col min="14128" max="14138" width="4.625" style="5" customWidth="1"/>
    <col min="14139" max="14342" width="9" style="5"/>
    <col min="14343" max="14343" width="10.25" style="5" customWidth="1"/>
    <col min="14344" max="14344" width="1.25" style="5" customWidth="1"/>
    <col min="14345" max="14345" width="16.125" style="5" customWidth="1"/>
    <col min="14346" max="14379" width="4.875" style="5" customWidth="1"/>
    <col min="14380" max="14380" width="4.25" style="5" customWidth="1"/>
    <col min="14381" max="14381" width="7.625" style="5" customWidth="1"/>
    <col min="14382" max="14382" width="7.5" style="5" customWidth="1"/>
    <col min="14383" max="14383" width="4.25" style="5" customWidth="1"/>
    <col min="14384" max="14394" width="4.625" style="5" customWidth="1"/>
    <col min="14395" max="14598" width="9" style="5"/>
    <col min="14599" max="14599" width="10.25" style="5" customWidth="1"/>
    <col min="14600" max="14600" width="1.25" style="5" customWidth="1"/>
    <col min="14601" max="14601" width="16.125" style="5" customWidth="1"/>
    <col min="14602" max="14635" width="4.875" style="5" customWidth="1"/>
    <col min="14636" max="14636" width="4.25" style="5" customWidth="1"/>
    <col min="14637" max="14637" width="7.625" style="5" customWidth="1"/>
    <col min="14638" max="14638" width="7.5" style="5" customWidth="1"/>
    <col min="14639" max="14639" width="4.25" style="5" customWidth="1"/>
    <col min="14640" max="14650" width="4.625" style="5" customWidth="1"/>
    <col min="14651" max="14854" width="9" style="5"/>
    <col min="14855" max="14855" width="10.25" style="5" customWidth="1"/>
    <col min="14856" max="14856" width="1.25" style="5" customWidth="1"/>
    <col min="14857" max="14857" width="16.125" style="5" customWidth="1"/>
    <col min="14858" max="14891" width="4.875" style="5" customWidth="1"/>
    <col min="14892" max="14892" width="4.25" style="5" customWidth="1"/>
    <col min="14893" max="14893" width="7.625" style="5" customWidth="1"/>
    <col min="14894" max="14894" width="7.5" style="5" customWidth="1"/>
    <col min="14895" max="14895" width="4.25" style="5" customWidth="1"/>
    <col min="14896" max="14906" width="4.625" style="5" customWidth="1"/>
    <col min="14907" max="15110" width="9" style="5"/>
    <col min="15111" max="15111" width="10.25" style="5" customWidth="1"/>
    <col min="15112" max="15112" width="1.25" style="5" customWidth="1"/>
    <col min="15113" max="15113" width="16.125" style="5" customWidth="1"/>
    <col min="15114" max="15147" width="4.875" style="5" customWidth="1"/>
    <col min="15148" max="15148" width="4.25" style="5" customWidth="1"/>
    <col min="15149" max="15149" width="7.625" style="5" customWidth="1"/>
    <col min="15150" max="15150" width="7.5" style="5" customWidth="1"/>
    <col min="15151" max="15151" width="4.25" style="5" customWidth="1"/>
    <col min="15152" max="15162" width="4.625" style="5" customWidth="1"/>
    <col min="15163" max="15366" width="9" style="5"/>
    <col min="15367" max="15367" width="10.25" style="5" customWidth="1"/>
    <col min="15368" max="15368" width="1.25" style="5" customWidth="1"/>
    <col min="15369" max="15369" width="16.125" style="5" customWidth="1"/>
    <col min="15370" max="15403" width="4.875" style="5" customWidth="1"/>
    <col min="15404" max="15404" width="4.25" style="5" customWidth="1"/>
    <col min="15405" max="15405" width="7.625" style="5" customWidth="1"/>
    <col min="15406" max="15406" width="7.5" style="5" customWidth="1"/>
    <col min="15407" max="15407" width="4.25" style="5" customWidth="1"/>
    <col min="15408" max="15418" width="4.625" style="5" customWidth="1"/>
    <col min="15419" max="15622" width="9" style="5"/>
    <col min="15623" max="15623" width="10.25" style="5" customWidth="1"/>
    <col min="15624" max="15624" width="1.25" style="5" customWidth="1"/>
    <col min="15625" max="15625" width="16.125" style="5" customWidth="1"/>
    <col min="15626" max="15659" width="4.875" style="5" customWidth="1"/>
    <col min="15660" max="15660" width="4.25" style="5" customWidth="1"/>
    <col min="15661" max="15661" width="7.625" style="5" customWidth="1"/>
    <col min="15662" max="15662" width="7.5" style="5" customWidth="1"/>
    <col min="15663" max="15663" width="4.25" style="5" customWidth="1"/>
    <col min="15664" max="15674" width="4.625" style="5" customWidth="1"/>
    <col min="15675" max="15878" width="9" style="5"/>
    <col min="15879" max="15879" width="10.25" style="5" customWidth="1"/>
    <col min="15880" max="15880" width="1.25" style="5" customWidth="1"/>
    <col min="15881" max="15881" width="16.125" style="5" customWidth="1"/>
    <col min="15882" max="15915" width="4.875" style="5" customWidth="1"/>
    <col min="15916" max="15916" width="4.25" style="5" customWidth="1"/>
    <col min="15917" max="15917" width="7.625" style="5" customWidth="1"/>
    <col min="15918" max="15918" width="7.5" style="5" customWidth="1"/>
    <col min="15919" max="15919" width="4.25" style="5" customWidth="1"/>
    <col min="15920" max="15930" width="4.625" style="5" customWidth="1"/>
    <col min="15931" max="16134" width="9" style="5"/>
    <col min="16135" max="16135" width="10.25" style="5" customWidth="1"/>
    <col min="16136" max="16136" width="1.25" style="5" customWidth="1"/>
    <col min="16137" max="16137" width="16.125" style="5" customWidth="1"/>
    <col min="16138" max="16171" width="4.875" style="5" customWidth="1"/>
    <col min="16172" max="16172" width="4.25" style="5" customWidth="1"/>
    <col min="16173" max="16173" width="7.625" style="5" customWidth="1"/>
    <col min="16174" max="16174" width="7.5" style="5" customWidth="1"/>
    <col min="16175" max="16175" width="4.25" style="5" customWidth="1"/>
    <col min="16176" max="16186" width="4.625" style="5" customWidth="1"/>
    <col min="16187" max="16384" width="9" style="5"/>
  </cols>
  <sheetData>
    <row r="1" spans="1:51" s="1" customFormat="1" ht="26.25" customHeight="1">
      <c r="A1" s="6"/>
      <c r="E1" s="1" t="s">
        <v>0</v>
      </c>
      <c r="AA1" s="41" t="s">
        <v>1</v>
      </c>
      <c r="AB1" s="41"/>
      <c r="AC1" s="41"/>
      <c r="AD1" s="41"/>
      <c r="AE1" s="41"/>
      <c r="AF1" s="41"/>
      <c r="AG1" s="41"/>
      <c r="AH1" s="41" t="s">
        <v>2</v>
      </c>
      <c r="AI1" s="41"/>
      <c r="AJ1" s="41"/>
      <c r="AK1" s="41"/>
      <c r="AL1" s="41"/>
      <c r="AM1" s="41"/>
      <c r="AN1" s="41"/>
    </row>
    <row r="2" spans="1:51" s="2" customFormat="1" ht="4.5" customHeight="1">
      <c r="A2" s="7"/>
    </row>
    <row r="3" spans="1:51" ht="21" customHeight="1">
      <c r="B3" s="147"/>
      <c r="C3" s="9" t="s">
        <v>3</v>
      </c>
      <c r="D3" s="10">
        <v>29</v>
      </c>
      <c r="E3" s="10">
        <v>30</v>
      </c>
      <c r="F3" s="42">
        <v>31</v>
      </c>
      <c r="G3" s="78">
        <v>1</v>
      </c>
      <c r="H3" s="10">
        <v>2</v>
      </c>
      <c r="I3" s="10">
        <v>3</v>
      </c>
      <c r="J3" s="10">
        <v>4</v>
      </c>
      <c r="K3" s="10">
        <v>5</v>
      </c>
      <c r="L3" s="10">
        <v>6</v>
      </c>
      <c r="M3" s="10">
        <v>7</v>
      </c>
      <c r="N3" s="10">
        <v>8</v>
      </c>
      <c r="O3" s="10">
        <v>9</v>
      </c>
      <c r="P3" s="10">
        <v>10</v>
      </c>
      <c r="Q3" s="10">
        <v>11</v>
      </c>
      <c r="R3" s="10">
        <v>12</v>
      </c>
      <c r="S3" s="10">
        <v>13</v>
      </c>
      <c r="T3" s="10">
        <v>14</v>
      </c>
      <c r="U3" s="10">
        <v>15</v>
      </c>
      <c r="V3" s="10">
        <v>16</v>
      </c>
      <c r="W3" s="10">
        <v>17</v>
      </c>
      <c r="X3" s="10">
        <v>18</v>
      </c>
      <c r="Y3" s="10">
        <v>19</v>
      </c>
      <c r="Z3" s="10">
        <v>20</v>
      </c>
      <c r="AA3" s="10">
        <v>21</v>
      </c>
      <c r="AB3" s="10">
        <v>22</v>
      </c>
      <c r="AC3" s="10">
        <v>23</v>
      </c>
      <c r="AD3" s="10">
        <v>24</v>
      </c>
      <c r="AE3" s="10">
        <v>25</v>
      </c>
      <c r="AF3" s="10">
        <v>26</v>
      </c>
      <c r="AG3" s="10">
        <v>27</v>
      </c>
      <c r="AH3" s="10">
        <v>28</v>
      </c>
      <c r="AI3" s="10">
        <v>29</v>
      </c>
      <c r="AJ3" s="10">
        <v>30</v>
      </c>
      <c r="AK3" s="42">
        <v>31</v>
      </c>
      <c r="AL3" s="149" t="s">
        <v>4</v>
      </c>
      <c r="AM3" s="151" t="s">
        <v>5</v>
      </c>
      <c r="AN3" s="151" t="s">
        <v>6</v>
      </c>
      <c r="AO3" s="151" t="s">
        <v>7</v>
      </c>
      <c r="AP3" s="56"/>
      <c r="AV3" s="56"/>
    </row>
    <row r="4" spans="1:51" ht="20.25" customHeight="1">
      <c r="B4" s="148"/>
      <c r="C4" s="13" t="s">
        <v>8</v>
      </c>
      <c r="D4" s="79" t="s">
        <v>9</v>
      </c>
      <c r="E4" s="79" t="s">
        <v>10</v>
      </c>
      <c r="F4" s="80" t="s">
        <v>11</v>
      </c>
      <c r="G4" s="81" t="s">
        <v>12</v>
      </c>
      <c r="H4" s="79" t="s">
        <v>13</v>
      </c>
      <c r="I4" s="79" t="s">
        <v>14</v>
      </c>
      <c r="J4" s="79" t="s">
        <v>15</v>
      </c>
      <c r="K4" s="79" t="s">
        <v>9</v>
      </c>
      <c r="L4" s="79" t="s">
        <v>10</v>
      </c>
      <c r="M4" s="79" t="s">
        <v>11</v>
      </c>
      <c r="N4" s="79" t="s">
        <v>12</v>
      </c>
      <c r="O4" s="79" t="s">
        <v>13</v>
      </c>
      <c r="P4" s="79" t="s">
        <v>14</v>
      </c>
      <c r="Q4" s="79" t="s">
        <v>15</v>
      </c>
      <c r="R4" s="79" t="s">
        <v>9</v>
      </c>
      <c r="S4" s="79" t="s">
        <v>10</v>
      </c>
      <c r="T4" s="79" t="s">
        <v>11</v>
      </c>
      <c r="U4" s="79" t="s">
        <v>12</v>
      </c>
      <c r="V4" s="79" t="s">
        <v>13</v>
      </c>
      <c r="W4" s="79" t="s">
        <v>14</v>
      </c>
      <c r="X4" s="79" t="s">
        <v>15</v>
      </c>
      <c r="Y4" s="79" t="s">
        <v>9</v>
      </c>
      <c r="Z4" s="79" t="s">
        <v>10</v>
      </c>
      <c r="AA4" s="79" t="s">
        <v>11</v>
      </c>
      <c r="AB4" s="79" t="s">
        <v>12</v>
      </c>
      <c r="AC4" s="79" t="s">
        <v>13</v>
      </c>
      <c r="AD4" s="79" t="s">
        <v>14</v>
      </c>
      <c r="AE4" s="79" t="s">
        <v>15</v>
      </c>
      <c r="AF4" s="79" t="s">
        <v>9</v>
      </c>
      <c r="AG4" s="79" t="s">
        <v>10</v>
      </c>
      <c r="AH4" s="79" t="s">
        <v>11</v>
      </c>
      <c r="AI4" s="79" t="s">
        <v>12</v>
      </c>
      <c r="AJ4" s="79" t="s">
        <v>13</v>
      </c>
      <c r="AK4" s="94"/>
      <c r="AL4" s="150"/>
      <c r="AM4" s="152"/>
      <c r="AN4" s="152"/>
      <c r="AO4" s="152"/>
      <c r="AP4" s="56"/>
      <c r="AV4" s="56"/>
    </row>
    <row r="5" spans="1:51" ht="26.25" customHeight="1">
      <c r="A5" s="3">
        <v>1</v>
      </c>
      <c r="B5" s="62" t="s">
        <v>16</v>
      </c>
      <c r="C5" s="16" t="s">
        <v>17</v>
      </c>
      <c r="D5" s="19" t="s">
        <v>18</v>
      </c>
      <c r="E5" s="19" t="s">
        <v>19</v>
      </c>
      <c r="F5" s="20" t="s">
        <v>19</v>
      </c>
      <c r="G5" s="82" t="s">
        <v>19</v>
      </c>
      <c r="H5" s="19" t="s">
        <v>19</v>
      </c>
      <c r="I5" s="19" t="s">
        <v>18</v>
      </c>
      <c r="J5" s="19" t="s">
        <v>18</v>
      </c>
      <c r="K5" s="19" t="s">
        <v>18</v>
      </c>
      <c r="L5" s="19" t="s">
        <v>19</v>
      </c>
      <c r="M5" s="19" t="s">
        <v>19</v>
      </c>
      <c r="N5" s="19" t="s">
        <v>19</v>
      </c>
      <c r="O5" s="19" t="s">
        <v>19</v>
      </c>
      <c r="P5" s="19" t="s">
        <v>19</v>
      </c>
      <c r="Q5" s="19" t="s">
        <v>18</v>
      </c>
      <c r="R5" s="19" t="s">
        <v>18</v>
      </c>
      <c r="S5" s="19" t="s">
        <v>19</v>
      </c>
      <c r="T5" s="19" t="s">
        <v>19</v>
      </c>
      <c r="U5" s="19" t="s">
        <v>19</v>
      </c>
      <c r="V5" s="19" t="s">
        <v>19</v>
      </c>
      <c r="W5" s="19" t="s">
        <v>19</v>
      </c>
      <c r="X5" s="19" t="s">
        <v>18</v>
      </c>
      <c r="Y5" s="19" t="s">
        <v>18</v>
      </c>
      <c r="Z5" s="19" t="s">
        <v>19</v>
      </c>
      <c r="AA5" s="19" t="s">
        <v>19</v>
      </c>
      <c r="AB5" s="19" t="s">
        <v>19</v>
      </c>
      <c r="AC5" s="19" t="s">
        <v>18</v>
      </c>
      <c r="AD5" s="19" t="s">
        <v>18</v>
      </c>
      <c r="AE5" s="19" t="s">
        <v>20</v>
      </c>
      <c r="AF5" s="19" t="s">
        <v>20</v>
      </c>
      <c r="AG5" s="19" t="s">
        <v>21</v>
      </c>
      <c r="AH5" s="19" t="s">
        <v>19</v>
      </c>
      <c r="AI5" s="19" t="s">
        <v>19</v>
      </c>
      <c r="AJ5" s="19" t="s">
        <v>19</v>
      </c>
      <c r="AK5" s="20"/>
      <c r="AL5" s="95">
        <f t="shared" ref="AL5:AL45" si="0">COUNTIF(G5:AK5,"公")</f>
        <v>9</v>
      </c>
      <c r="AM5" s="96">
        <f t="shared" ref="AM5:AM45" si="1">COUNTIF(G5:AK5,"有")</f>
        <v>2</v>
      </c>
      <c r="AN5" s="97">
        <f t="shared" ref="AN5:AN45" si="2">COUNTIF(G5:AK5,"―")*0.5</f>
        <v>0</v>
      </c>
      <c r="AO5" s="96">
        <f t="shared" ref="AO5:AO43" si="3">COUNTIF(G5:AL5,"②")</f>
        <v>0</v>
      </c>
      <c r="AQ5" s="57"/>
      <c r="AW5" s="60"/>
      <c r="AX5" s="60"/>
    </row>
    <row r="6" spans="1:51" ht="15" customHeight="1">
      <c r="B6" s="62"/>
      <c r="C6" s="18"/>
      <c r="D6" s="19"/>
      <c r="E6" s="19"/>
      <c r="F6" s="20"/>
      <c r="G6" s="8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  <c r="AL6" s="95"/>
      <c r="AM6" s="96"/>
      <c r="AN6" s="97"/>
      <c r="AO6" s="96"/>
      <c r="AW6" s="60"/>
      <c r="AX6" s="60"/>
    </row>
    <row r="7" spans="1:51" ht="25.5" customHeight="1">
      <c r="A7" s="3">
        <v>2</v>
      </c>
      <c r="B7" s="65" t="s">
        <v>22</v>
      </c>
      <c r="C7" s="18" t="s">
        <v>23</v>
      </c>
      <c r="D7" s="23" t="s">
        <v>24</v>
      </c>
      <c r="E7" s="23" t="s">
        <v>24</v>
      </c>
      <c r="F7" s="27" t="s">
        <v>18</v>
      </c>
      <c r="G7" s="83" t="s">
        <v>19</v>
      </c>
      <c r="H7" s="23" t="s">
        <v>24</v>
      </c>
      <c r="I7" s="23" t="s">
        <v>24</v>
      </c>
      <c r="J7" s="23" t="s">
        <v>18</v>
      </c>
      <c r="K7" s="23" t="s">
        <v>18</v>
      </c>
      <c r="L7" s="23" t="s">
        <v>19</v>
      </c>
      <c r="M7" s="23" t="s">
        <v>19</v>
      </c>
      <c r="N7" s="23" t="s">
        <v>20</v>
      </c>
      <c r="O7" s="23" t="s">
        <v>19</v>
      </c>
      <c r="P7" s="23" t="s">
        <v>19</v>
      </c>
      <c r="Q7" s="23" t="s">
        <v>24</v>
      </c>
      <c r="R7" s="23" t="s">
        <v>24</v>
      </c>
      <c r="S7" s="23" t="s">
        <v>18</v>
      </c>
      <c r="T7" s="23" t="s">
        <v>19</v>
      </c>
      <c r="U7" s="23" t="s">
        <v>18</v>
      </c>
      <c r="V7" s="23" t="s">
        <v>25</v>
      </c>
      <c r="W7" s="23" t="s">
        <v>25</v>
      </c>
      <c r="X7" s="23" t="s">
        <v>19</v>
      </c>
      <c r="Y7" s="23" t="s">
        <v>24</v>
      </c>
      <c r="Z7" s="23" t="s">
        <v>24</v>
      </c>
      <c r="AA7" s="23" t="s">
        <v>18</v>
      </c>
      <c r="AB7" s="23" t="s">
        <v>18</v>
      </c>
      <c r="AC7" s="23" t="s">
        <v>18</v>
      </c>
      <c r="AD7" s="23" t="s">
        <v>19</v>
      </c>
      <c r="AE7" s="23" t="s">
        <v>20</v>
      </c>
      <c r="AF7" s="23" t="s">
        <v>18</v>
      </c>
      <c r="AG7" s="23" t="s">
        <v>19</v>
      </c>
      <c r="AH7" s="23" t="s">
        <v>24</v>
      </c>
      <c r="AI7" s="23" t="s">
        <v>24</v>
      </c>
      <c r="AJ7" s="23" t="s">
        <v>18</v>
      </c>
      <c r="AK7" s="27"/>
      <c r="AL7" s="98">
        <f t="shared" si="0"/>
        <v>9</v>
      </c>
      <c r="AM7" s="99">
        <f t="shared" si="1"/>
        <v>2</v>
      </c>
      <c r="AN7" s="100">
        <f t="shared" si="2"/>
        <v>4</v>
      </c>
      <c r="AO7" s="99">
        <f t="shared" si="3"/>
        <v>0</v>
      </c>
      <c r="AW7" s="107"/>
    </row>
    <row r="8" spans="1:51" ht="15" customHeight="1">
      <c r="B8" s="62"/>
      <c r="C8" s="18"/>
      <c r="D8" s="19"/>
      <c r="E8" s="19"/>
      <c r="F8" s="20"/>
      <c r="G8" s="8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0"/>
      <c r="AL8" s="95"/>
      <c r="AM8" s="96"/>
      <c r="AN8" s="97"/>
      <c r="AO8" s="96"/>
      <c r="AW8" s="60"/>
      <c r="AX8" s="60"/>
    </row>
    <row r="9" spans="1:51" ht="25.5" customHeight="1">
      <c r="A9" s="3">
        <v>3</v>
      </c>
      <c r="B9" s="65" t="s">
        <v>26</v>
      </c>
      <c r="C9" s="18" t="s">
        <v>27</v>
      </c>
      <c r="D9" s="23" t="s">
        <v>18</v>
      </c>
      <c r="E9" s="23" t="s">
        <v>19</v>
      </c>
      <c r="F9" s="27" t="s">
        <v>19</v>
      </c>
      <c r="G9" s="83" t="s">
        <v>19</v>
      </c>
      <c r="H9" s="23" t="s">
        <v>19</v>
      </c>
      <c r="I9" s="23" t="s">
        <v>18</v>
      </c>
      <c r="J9" s="23" t="s">
        <v>18</v>
      </c>
      <c r="K9" s="23" t="s">
        <v>18</v>
      </c>
      <c r="L9" s="23" t="s">
        <v>19</v>
      </c>
      <c r="M9" s="23" t="s">
        <v>19</v>
      </c>
      <c r="N9" s="23" t="s">
        <v>19</v>
      </c>
      <c r="O9" s="23" t="s">
        <v>19</v>
      </c>
      <c r="P9" s="23" t="s">
        <v>19</v>
      </c>
      <c r="Q9" s="23" t="s">
        <v>18</v>
      </c>
      <c r="R9" s="23" t="s">
        <v>18</v>
      </c>
      <c r="S9" s="23" t="s">
        <v>19</v>
      </c>
      <c r="T9" s="23" t="s">
        <v>19</v>
      </c>
      <c r="U9" s="23" t="s">
        <v>19</v>
      </c>
      <c r="V9" s="23" t="s">
        <v>19</v>
      </c>
      <c r="W9" s="23" t="s">
        <v>19</v>
      </c>
      <c r="X9" s="23" t="s">
        <v>18</v>
      </c>
      <c r="Y9" s="23" t="s">
        <v>18</v>
      </c>
      <c r="Z9" s="23" t="s">
        <v>19</v>
      </c>
      <c r="AA9" s="23" t="s">
        <v>19</v>
      </c>
      <c r="AB9" s="23" t="s">
        <v>19</v>
      </c>
      <c r="AC9" s="23" t="s">
        <v>19</v>
      </c>
      <c r="AD9" s="23" t="s">
        <v>19</v>
      </c>
      <c r="AE9" s="23" t="s">
        <v>18</v>
      </c>
      <c r="AF9" s="23" t="s">
        <v>18</v>
      </c>
      <c r="AG9" s="23" t="s">
        <v>19</v>
      </c>
      <c r="AH9" s="23" t="s">
        <v>19</v>
      </c>
      <c r="AI9" s="23" t="s">
        <v>19</v>
      </c>
      <c r="AJ9" s="23" t="s">
        <v>19</v>
      </c>
      <c r="AK9" s="27"/>
      <c r="AL9" s="98">
        <f t="shared" si="0"/>
        <v>9</v>
      </c>
      <c r="AM9" s="99">
        <f t="shared" si="1"/>
        <v>0</v>
      </c>
      <c r="AN9" s="100">
        <f t="shared" si="2"/>
        <v>0</v>
      </c>
      <c r="AO9" s="99">
        <f t="shared" si="3"/>
        <v>0</v>
      </c>
      <c r="AQ9" s="58" t="s">
        <v>28</v>
      </c>
    </row>
    <row r="10" spans="1:51" ht="15" customHeight="1">
      <c r="B10" s="62"/>
      <c r="C10" s="18"/>
      <c r="D10" s="19"/>
      <c r="E10" s="19"/>
      <c r="F10" s="20"/>
      <c r="G10" s="8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0"/>
      <c r="AL10" s="95"/>
      <c r="AM10" s="96"/>
      <c r="AN10" s="97"/>
      <c r="AO10" s="96"/>
      <c r="AQ10" s="58"/>
      <c r="AW10" s="60"/>
      <c r="AX10" s="60"/>
    </row>
    <row r="11" spans="1:51" ht="25.5" customHeight="1">
      <c r="A11" s="3">
        <v>4</v>
      </c>
      <c r="B11" s="35" t="s">
        <v>29</v>
      </c>
      <c r="C11" s="18" t="s">
        <v>30</v>
      </c>
      <c r="D11" s="23" t="s">
        <v>19</v>
      </c>
      <c r="E11" s="23" t="s">
        <v>18</v>
      </c>
      <c r="F11" s="27" t="s">
        <v>18</v>
      </c>
      <c r="G11" s="83" t="s">
        <v>18</v>
      </c>
      <c r="H11" s="23" t="s">
        <v>31</v>
      </c>
      <c r="I11" s="23" t="s">
        <v>20</v>
      </c>
      <c r="J11" s="23" t="s">
        <v>19</v>
      </c>
      <c r="K11" s="23" t="s">
        <v>24</v>
      </c>
      <c r="L11" s="23" t="s">
        <v>24</v>
      </c>
      <c r="M11" s="23" t="s">
        <v>18</v>
      </c>
      <c r="N11" s="23" t="s">
        <v>24</v>
      </c>
      <c r="O11" s="23" t="s">
        <v>24</v>
      </c>
      <c r="P11" s="23" t="s">
        <v>18</v>
      </c>
      <c r="Q11" s="23" t="s">
        <v>19</v>
      </c>
      <c r="R11" s="23" t="s">
        <v>19</v>
      </c>
      <c r="S11" s="23" t="s">
        <v>24</v>
      </c>
      <c r="T11" s="23" t="s">
        <v>24</v>
      </c>
      <c r="U11" s="23" t="s">
        <v>18</v>
      </c>
      <c r="V11" s="23" t="s">
        <v>19</v>
      </c>
      <c r="W11" s="23" t="s">
        <v>18</v>
      </c>
      <c r="X11" s="23" t="s">
        <v>18</v>
      </c>
      <c r="Y11" s="23" t="s">
        <v>18</v>
      </c>
      <c r="Z11" s="23" t="s">
        <v>19</v>
      </c>
      <c r="AA11" s="23" t="s">
        <v>24</v>
      </c>
      <c r="AB11" s="23" t="s">
        <v>24</v>
      </c>
      <c r="AC11" s="23" t="s">
        <v>18</v>
      </c>
      <c r="AD11" s="23" t="s">
        <v>19</v>
      </c>
      <c r="AE11" s="23" t="s">
        <v>19</v>
      </c>
      <c r="AF11" s="23" t="s">
        <v>19</v>
      </c>
      <c r="AG11" s="23" t="s">
        <v>24</v>
      </c>
      <c r="AH11" s="23" t="s">
        <v>24</v>
      </c>
      <c r="AI11" s="23" t="s">
        <v>18</v>
      </c>
      <c r="AJ11" s="23" t="s">
        <v>19</v>
      </c>
      <c r="AK11" s="27"/>
      <c r="AL11" s="98">
        <f t="shared" si="0"/>
        <v>9</v>
      </c>
      <c r="AM11" s="99">
        <f t="shared" si="1"/>
        <v>1</v>
      </c>
      <c r="AN11" s="100">
        <f t="shared" si="2"/>
        <v>5</v>
      </c>
      <c r="AO11" s="99">
        <f t="shared" si="3"/>
        <v>0</v>
      </c>
      <c r="AP11" s="59"/>
      <c r="AQ11" s="23" t="s">
        <v>19</v>
      </c>
      <c r="AR11" s="28" t="s">
        <v>20</v>
      </c>
      <c r="AV11" s="60"/>
      <c r="AW11" s="60"/>
    </row>
    <row r="12" spans="1:51" ht="15" customHeight="1">
      <c r="B12" s="62"/>
      <c r="C12" s="18"/>
      <c r="D12" s="19"/>
      <c r="E12" s="19"/>
      <c r="F12" s="20"/>
      <c r="G12" s="8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0"/>
      <c r="AL12" s="95"/>
      <c r="AM12" s="96"/>
      <c r="AN12" s="97"/>
      <c r="AO12" s="96"/>
      <c r="AQ12" s="23"/>
      <c r="AR12" s="28"/>
      <c r="AW12" s="60"/>
      <c r="AX12" s="60"/>
    </row>
    <row r="13" spans="1:51" ht="25.5" customHeight="1">
      <c r="A13" s="3">
        <v>5</v>
      </c>
      <c r="B13" s="66" t="s">
        <v>32</v>
      </c>
      <c r="C13" s="18" t="s">
        <v>33</v>
      </c>
      <c r="D13" s="23" t="s">
        <v>19</v>
      </c>
      <c r="E13" s="23" t="s">
        <v>18</v>
      </c>
      <c r="F13" s="27" t="s">
        <v>34</v>
      </c>
      <c r="G13" s="83" t="s">
        <v>18</v>
      </c>
      <c r="H13" s="23" t="s">
        <v>18</v>
      </c>
      <c r="I13" s="23" t="s">
        <v>19</v>
      </c>
      <c r="J13" s="23" t="s">
        <v>19</v>
      </c>
      <c r="K13" s="23" t="s">
        <v>18</v>
      </c>
      <c r="L13" s="23" t="s">
        <v>18</v>
      </c>
      <c r="M13" s="23" t="s">
        <v>34</v>
      </c>
      <c r="N13" s="23" t="s">
        <v>24</v>
      </c>
      <c r="O13" s="23" t="s">
        <v>24</v>
      </c>
      <c r="P13" s="23" t="s">
        <v>18</v>
      </c>
      <c r="Q13" s="23" t="s">
        <v>18</v>
      </c>
      <c r="R13" s="23" t="s">
        <v>34</v>
      </c>
      <c r="S13" s="23" t="s">
        <v>18</v>
      </c>
      <c r="T13" s="23" t="s">
        <v>19</v>
      </c>
      <c r="U13" s="23" t="s">
        <v>24</v>
      </c>
      <c r="V13" s="23" t="s">
        <v>24</v>
      </c>
      <c r="W13" s="23" t="s">
        <v>18</v>
      </c>
      <c r="X13" s="23" t="s">
        <v>19</v>
      </c>
      <c r="Y13" s="23" t="s">
        <v>19</v>
      </c>
      <c r="Z13" s="23" t="s">
        <v>24</v>
      </c>
      <c r="AA13" s="23" t="s">
        <v>24</v>
      </c>
      <c r="AB13" s="23" t="s">
        <v>18</v>
      </c>
      <c r="AC13" s="23" t="s">
        <v>19</v>
      </c>
      <c r="AD13" s="23" t="s">
        <v>19</v>
      </c>
      <c r="AE13" s="23" t="s">
        <v>24</v>
      </c>
      <c r="AF13" s="23" t="s">
        <v>24</v>
      </c>
      <c r="AG13" s="23" t="s">
        <v>31</v>
      </c>
      <c r="AH13" s="23" t="s">
        <v>31</v>
      </c>
      <c r="AI13" s="23" t="s">
        <v>31</v>
      </c>
      <c r="AJ13" s="23" t="s">
        <v>31</v>
      </c>
      <c r="AK13" s="27"/>
      <c r="AL13" s="98">
        <f t="shared" si="0"/>
        <v>9</v>
      </c>
      <c r="AM13" s="99">
        <f t="shared" si="1"/>
        <v>0</v>
      </c>
      <c r="AN13" s="100">
        <f t="shared" si="2"/>
        <v>4</v>
      </c>
      <c r="AO13" s="99">
        <f t="shared" si="3"/>
        <v>2</v>
      </c>
      <c r="AQ13" s="23" t="s">
        <v>18</v>
      </c>
      <c r="AR13" s="28" t="s">
        <v>24</v>
      </c>
      <c r="AY13" s="60"/>
    </row>
    <row r="14" spans="1:51" ht="15" customHeight="1">
      <c r="B14" s="62"/>
      <c r="C14" s="18"/>
      <c r="D14" s="19"/>
      <c r="E14" s="19"/>
      <c r="F14" s="20"/>
      <c r="G14" s="8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0"/>
      <c r="AL14" s="95"/>
      <c r="AM14" s="96"/>
      <c r="AN14" s="97"/>
      <c r="AO14" s="96"/>
      <c r="AQ14" s="23"/>
      <c r="AR14" s="60"/>
      <c r="AS14" s="60"/>
      <c r="AW14" s="60"/>
      <c r="AX14" s="60"/>
    </row>
    <row r="15" spans="1:51" ht="25.5" customHeight="1">
      <c r="A15" s="3">
        <v>6</v>
      </c>
      <c r="B15" s="35" t="s">
        <v>29</v>
      </c>
      <c r="C15" s="18" t="s">
        <v>35</v>
      </c>
      <c r="D15" s="23" t="s">
        <v>18</v>
      </c>
      <c r="E15" s="23" t="s">
        <v>19</v>
      </c>
      <c r="F15" s="27" t="s">
        <v>19</v>
      </c>
      <c r="G15" s="83" t="s">
        <v>19</v>
      </c>
      <c r="H15" s="23" t="s">
        <v>18</v>
      </c>
      <c r="I15" s="23" t="s">
        <v>24</v>
      </c>
      <c r="J15" s="23" t="s">
        <v>24</v>
      </c>
      <c r="K15" s="23" t="s">
        <v>18</v>
      </c>
      <c r="L15" s="23" t="s">
        <v>19</v>
      </c>
      <c r="M15" s="23" t="s">
        <v>19</v>
      </c>
      <c r="N15" s="23" t="s">
        <v>18</v>
      </c>
      <c r="O15" s="23" t="s">
        <v>19</v>
      </c>
      <c r="P15" s="23" t="s">
        <v>24</v>
      </c>
      <c r="Q15" s="23" t="s">
        <v>24</v>
      </c>
      <c r="R15" s="23" t="s">
        <v>18</v>
      </c>
      <c r="S15" s="23" t="s">
        <v>19</v>
      </c>
      <c r="T15" s="23" t="s">
        <v>19</v>
      </c>
      <c r="U15" s="23" t="s">
        <v>18</v>
      </c>
      <c r="V15" s="23" t="s">
        <v>19</v>
      </c>
      <c r="W15" s="23" t="s">
        <v>24</v>
      </c>
      <c r="X15" s="23" t="s">
        <v>24</v>
      </c>
      <c r="Y15" s="23" t="s">
        <v>18</v>
      </c>
      <c r="Z15" s="23" t="s">
        <v>19</v>
      </c>
      <c r="AA15" s="23" t="s">
        <v>19</v>
      </c>
      <c r="AB15" s="23" t="s">
        <v>19</v>
      </c>
      <c r="AC15" s="23" t="s">
        <v>18</v>
      </c>
      <c r="AD15" s="23" t="s">
        <v>24</v>
      </c>
      <c r="AE15" s="23" t="s">
        <v>24</v>
      </c>
      <c r="AF15" s="23" t="s">
        <v>18</v>
      </c>
      <c r="AG15" s="23" t="s">
        <v>19</v>
      </c>
      <c r="AH15" s="23" t="s">
        <v>19</v>
      </c>
      <c r="AI15" s="23" t="s">
        <v>18</v>
      </c>
      <c r="AJ15" s="23" t="s">
        <v>19</v>
      </c>
      <c r="AK15" s="27"/>
      <c r="AL15" s="98">
        <f t="shared" si="0"/>
        <v>9</v>
      </c>
      <c r="AM15" s="99">
        <f t="shared" si="1"/>
        <v>0</v>
      </c>
      <c r="AN15" s="100">
        <f t="shared" si="2"/>
        <v>4</v>
      </c>
      <c r="AO15" s="99">
        <f t="shared" si="3"/>
        <v>0</v>
      </c>
      <c r="AQ15" s="23" t="s">
        <v>24</v>
      </c>
      <c r="AS15" s="60"/>
    </row>
    <row r="16" spans="1:51" ht="15" customHeight="1">
      <c r="B16" s="62"/>
      <c r="C16" s="18"/>
      <c r="D16" s="19"/>
      <c r="E16" s="19"/>
      <c r="F16" s="20"/>
      <c r="G16" s="8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0"/>
      <c r="AL16" s="95"/>
      <c r="AM16" s="96"/>
      <c r="AN16" s="97"/>
      <c r="AO16" s="96"/>
      <c r="AW16" s="60"/>
      <c r="AX16" s="60"/>
    </row>
    <row r="17" spans="1:56" ht="25.5" customHeight="1">
      <c r="A17" s="3">
        <v>7</v>
      </c>
      <c r="B17" s="35" t="s">
        <v>29</v>
      </c>
      <c r="C17" s="18" t="s">
        <v>36</v>
      </c>
      <c r="D17" s="23" t="s">
        <v>18</v>
      </c>
      <c r="E17" s="23" t="s">
        <v>19</v>
      </c>
      <c r="F17" s="27" t="s">
        <v>19</v>
      </c>
      <c r="G17" s="83" t="s">
        <v>18</v>
      </c>
      <c r="H17" s="23" t="s">
        <v>19</v>
      </c>
      <c r="I17" s="23" t="s">
        <v>19</v>
      </c>
      <c r="J17" s="23" t="s">
        <v>18</v>
      </c>
      <c r="K17" s="23" t="s">
        <v>19</v>
      </c>
      <c r="L17" s="23" t="s">
        <v>19</v>
      </c>
      <c r="M17" s="23" t="s">
        <v>19</v>
      </c>
      <c r="N17" s="23" t="s">
        <v>18</v>
      </c>
      <c r="O17" s="23" t="s">
        <v>20</v>
      </c>
      <c r="P17" s="23" t="s">
        <v>19</v>
      </c>
      <c r="Q17" s="23" t="s">
        <v>34</v>
      </c>
      <c r="R17" s="23" t="s">
        <v>18</v>
      </c>
      <c r="S17" s="23" t="s">
        <v>19</v>
      </c>
      <c r="T17" s="23" t="s">
        <v>19</v>
      </c>
      <c r="U17" s="23" t="s">
        <v>19</v>
      </c>
      <c r="V17" s="23" t="s">
        <v>18</v>
      </c>
      <c r="W17" s="23" t="s">
        <v>19</v>
      </c>
      <c r="X17" s="23" t="s">
        <v>19</v>
      </c>
      <c r="Y17" s="23" t="s">
        <v>18</v>
      </c>
      <c r="Z17" s="23" t="s">
        <v>19</v>
      </c>
      <c r="AA17" s="23" t="s">
        <v>19</v>
      </c>
      <c r="AB17" s="23" t="s">
        <v>34</v>
      </c>
      <c r="AC17" s="23" t="s">
        <v>18</v>
      </c>
      <c r="AD17" s="23" t="s">
        <v>19</v>
      </c>
      <c r="AE17" s="23" t="s">
        <v>18</v>
      </c>
      <c r="AF17" s="23" t="s">
        <v>19</v>
      </c>
      <c r="AG17" s="23" t="s">
        <v>19</v>
      </c>
      <c r="AH17" s="23" t="s">
        <v>19</v>
      </c>
      <c r="AI17" s="23" t="s">
        <v>34</v>
      </c>
      <c r="AJ17" s="23" t="s">
        <v>18</v>
      </c>
      <c r="AK17" s="27"/>
      <c r="AL17" s="98">
        <f t="shared" si="0"/>
        <v>9</v>
      </c>
      <c r="AM17" s="99">
        <f t="shared" si="1"/>
        <v>1</v>
      </c>
      <c r="AN17" s="100">
        <f t="shared" si="2"/>
        <v>0</v>
      </c>
      <c r="AO17" s="99">
        <f t="shared" si="3"/>
        <v>3</v>
      </c>
      <c r="AP17" s="60"/>
      <c r="AV17" s="60"/>
      <c r="AW17" s="107"/>
      <c r="AZ17" s="60"/>
      <c r="BA17" s="60"/>
    </row>
    <row r="18" spans="1:56" ht="15" customHeight="1">
      <c r="B18" s="62"/>
      <c r="C18" s="18"/>
      <c r="D18" s="19"/>
      <c r="E18" s="19"/>
      <c r="F18" s="20"/>
      <c r="G18" s="8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  <c r="AL18" s="95"/>
      <c r="AM18" s="96"/>
      <c r="AN18" s="97"/>
      <c r="AO18" s="96"/>
      <c r="AW18" s="60"/>
      <c r="AX18" s="60"/>
    </row>
    <row r="19" spans="1:56" ht="25.5" customHeight="1">
      <c r="A19" s="3">
        <v>8</v>
      </c>
      <c r="B19" s="35" t="s">
        <v>29</v>
      </c>
      <c r="C19" s="18" t="s">
        <v>37</v>
      </c>
      <c r="D19" s="23" t="s">
        <v>18</v>
      </c>
      <c r="E19" s="23" t="s">
        <v>19</v>
      </c>
      <c r="F19" s="27" t="s">
        <v>19</v>
      </c>
      <c r="G19" s="83" t="s">
        <v>19</v>
      </c>
      <c r="H19" s="23" t="s">
        <v>19</v>
      </c>
      <c r="I19" s="23" t="s">
        <v>18</v>
      </c>
      <c r="J19" s="23" t="s">
        <v>18</v>
      </c>
      <c r="K19" s="23" t="s">
        <v>18</v>
      </c>
      <c r="L19" s="23" t="s">
        <v>19</v>
      </c>
      <c r="M19" s="23" t="s">
        <v>19</v>
      </c>
      <c r="N19" s="23" t="s">
        <v>19</v>
      </c>
      <c r="O19" s="23" t="s">
        <v>34</v>
      </c>
      <c r="P19" s="23" t="s">
        <v>18</v>
      </c>
      <c r="Q19" s="23" t="s">
        <v>18</v>
      </c>
      <c r="R19" s="23" t="s">
        <v>18</v>
      </c>
      <c r="S19" s="23" t="s">
        <v>19</v>
      </c>
      <c r="T19" s="23" t="s">
        <v>20</v>
      </c>
      <c r="U19" s="23" t="s">
        <v>19</v>
      </c>
      <c r="V19" s="23" t="s">
        <v>34</v>
      </c>
      <c r="W19" s="23" t="s">
        <v>20</v>
      </c>
      <c r="X19" s="23" t="s">
        <v>19</v>
      </c>
      <c r="Y19" s="23" t="s">
        <v>18</v>
      </c>
      <c r="Z19" s="23" t="s">
        <v>19</v>
      </c>
      <c r="AA19" s="23" t="s">
        <v>19</v>
      </c>
      <c r="AB19" s="23" t="s">
        <v>18</v>
      </c>
      <c r="AC19" s="23" t="s">
        <v>19</v>
      </c>
      <c r="AD19" s="23" t="s">
        <v>19</v>
      </c>
      <c r="AE19" s="23" t="s">
        <v>18</v>
      </c>
      <c r="AF19" s="23" t="s">
        <v>19</v>
      </c>
      <c r="AG19" s="23" t="s">
        <v>19</v>
      </c>
      <c r="AH19" s="23" t="s">
        <v>19</v>
      </c>
      <c r="AI19" s="23" t="s">
        <v>19</v>
      </c>
      <c r="AJ19" s="23" t="s">
        <v>34</v>
      </c>
      <c r="AK19" s="27"/>
      <c r="AL19" s="98">
        <f t="shared" si="0"/>
        <v>9</v>
      </c>
      <c r="AM19" s="99">
        <f t="shared" si="1"/>
        <v>2</v>
      </c>
      <c r="AN19" s="100">
        <f t="shared" si="2"/>
        <v>0</v>
      </c>
      <c r="AO19" s="99">
        <f t="shared" si="3"/>
        <v>3</v>
      </c>
      <c r="AP19" s="59"/>
      <c r="AQ19" s="58" t="s">
        <v>38</v>
      </c>
      <c r="AV19" s="60"/>
      <c r="AW19" s="60"/>
      <c r="AX19" s="60"/>
    </row>
    <row r="20" spans="1:56" ht="15" customHeight="1">
      <c r="B20" s="62"/>
      <c r="C20" s="18"/>
      <c r="D20" s="19"/>
      <c r="E20" s="19"/>
      <c r="F20" s="20"/>
      <c r="G20" s="8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/>
      <c r="AL20" s="95"/>
      <c r="AM20" s="96"/>
      <c r="AN20" s="97"/>
      <c r="AO20" s="96"/>
      <c r="AQ20" s="58"/>
      <c r="AW20" s="60"/>
      <c r="AX20" s="60"/>
    </row>
    <row r="21" spans="1:56" ht="25.5" customHeight="1">
      <c r="A21" s="3">
        <v>9</v>
      </c>
      <c r="B21" s="65" t="s">
        <v>29</v>
      </c>
      <c r="C21" s="18" t="s">
        <v>39</v>
      </c>
      <c r="D21" s="23" t="s">
        <v>19</v>
      </c>
      <c r="E21" s="23" t="s">
        <v>24</v>
      </c>
      <c r="F21" s="27" t="s">
        <v>24</v>
      </c>
      <c r="G21" s="83" t="s">
        <v>18</v>
      </c>
      <c r="H21" s="23" t="s">
        <v>18</v>
      </c>
      <c r="I21" s="23" t="s">
        <v>19</v>
      </c>
      <c r="J21" s="23" t="s">
        <v>34</v>
      </c>
      <c r="K21" s="23" t="s">
        <v>18</v>
      </c>
      <c r="L21" s="23" t="s">
        <v>19</v>
      </c>
      <c r="M21" s="23" t="s">
        <v>19</v>
      </c>
      <c r="N21" s="23" t="s">
        <v>18</v>
      </c>
      <c r="O21" s="23" t="s">
        <v>18</v>
      </c>
      <c r="P21" s="23" t="s">
        <v>19</v>
      </c>
      <c r="Q21" s="23" t="s">
        <v>19</v>
      </c>
      <c r="R21" s="23" t="s">
        <v>24</v>
      </c>
      <c r="S21" s="23" t="s">
        <v>24</v>
      </c>
      <c r="T21" s="23" t="s">
        <v>18</v>
      </c>
      <c r="U21" s="23" t="s">
        <v>19</v>
      </c>
      <c r="V21" s="23" t="s">
        <v>19</v>
      </c>
      <c r="W21" s="23" t="s">
        <v>34</v>
      </c>
      <c r="X21" s="23" t="s">
        <v>24</v>
      </c>
      <c r="Y21" s="23" t="s">
        <v>24</v>
      </c>
      <c r="Z21" s="23" t="s">
        <v>18</v>
      </c>
      <c r="AA21" s="23" t="s">
        <v>19</v>
      </c>
      <c r="AB21" s="23" t="s">
        <v>19</v>
      </c>
      <c r="AC21" s="23" t="s">
        <v>18</v>
      </c>
      <c r="AD21" s="23" t="s">
        <v>19</v>
      </c>
      <c r="AE21" s="23" t="s">
        <v>24</v>
      </c>
      <c r="AF21" s="23" t="s">
        <v>24</v>
      </c>
      <c r="AG21" s="23" t="s">
        <v>18</v>
      </c>
      <c r="AH21" s="23" t="s">
        <v>19</v>
      </c>
      <c r="AI21" s="23" t="s">
        <v>24</v>
      </c>
      <c r="AJ21" s="23" t="s">
        <v>24</v>
      </c>
      <c r="AK21" s="27"/>
      <c r="AL21" s="98">
        <f t="shared" si="0"/>
        <v>9</v>
      </c>
      <c r="AM21" s="99">
        <f t="shared" si="1"/>
        <v>0</v>
      </c>
      <c r="AN21" s="100">
        <f t="shared" si="2"/>
        <v>4</v>
      </c>
      <c r="AO21" s="99">
        <f t="shared" si="3"/>
        <v>2</v>
      </c>
      <c r="AQ21" s="23" t="s">
        <v>40</v>
      </c>
    </row>
    <row r="22" spans="1:56" ht="15" customHeight="1">
      <c r="B22" s="62"/>
      <c r="C22" s="18"/>
      <c r="D22" s="19"/>
      <c r="E22" s="19"/>
      <c r="F22" s="20"/>
      <c r="G22" s="8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/>
      <c r="AL22" s="95"/>
      <c r="AM22" s="96"/>
      <c r="AN22" s="97"/>
      <c r="AO22" s="96"/>
      <c r="AQ22" s="23"/>
      <c r="AW22" s="60"/>
      <c r="AX22" s="60"/>
    </row>
    <row r="23" spans="1:56" ht="25.5" customHeight="1">
      <c r="A23" s="3">
        <v>10</v>
      </c>
      <c r="B23" s="35" t="s">
        <v>29</v>
      </c>
      <c r="C23" s="18" t="s">
        <v>41</v>
      </c>
      <c r="D23" s="23" t="s">
        <v>18</v>
      </c>
      <c r="E23" s="23" t="s">
        <v>34</v>
      </c>
      <c r="F23" s="27" t="s">
        <v>24</v>
      </c>
      <c r="G23" s="83" t="s">
        <v>24</v>
      </c>
      <c r="H23" s="23" t="s">
        <v>18</v>
      </c>
      <c r="I23" s="23" t="s">
        <v>18</v>
      </c>
      <c r="J23" s="23" t="s">
        <v>18</v>
      </c>
      <c r="K23" s="23" t="s">
        <v>19</v>
      </c>
      <c r="L23" s="23" t="s">
        <v>34</v>
      </c>
      <c r="M23" s="23" t="s">
        <v>24</v>
      </c>
      <c r="N23" s="23" t="s">
        <v>24</v>
      </c>
      <c r="O23" s="23" t="s">
        <v>18</v>
      </c>
      <c r="P23" s="23" t="s">
        <v>19</v>
      </c>
      <c r="Q23" s="23" t="s">
        <v>19</v>
      </c>
      <c r="R23" s="23" t="s">
        <v>24</v>
      </c>
      <c r="S23" s="23" t="s">
        <v>24</v>
      </c>
      <c r="T23" s="23" t="s">
        <v>18</v>
      </c>
      <c r="U23" s="23" t="s">
        <v>19</v>
      </c>
      <c r="V23" s="23" t="s">
        <v>20</v>
      </c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7"/>
      <c r="AL23" s="98">
        <f t="shared" si="0"/>
        <v>5</v>
      </c>
      <c r="AM23" s="99">
        <f t="shared" si="1"/>
        <v>1</v>
      </c>
      <c r="AN23" s="100">
        <f t="shared" si="2"/>
        <v>2.5</v>
      </c>
      <c r="AO23" s="99">
        <f t="shared" si="3"/>
        <v>1</v>
      </c>
      <c r="AP23" s="60"/>
      <c r="AQ23" s="61" t="s">
        <v>42</v>
      </c>
      <c r="AV23" s="60"/>
      <c r="AW23" s="107"/>
      <c r="AZ23" s="60"/>
      <c r="BA23" s="60"/>
    </row>
    <row r="24" spans="1:56" ht="15" customHeight="1">
      <c r="B24" s="62"/>
      <c r="C24" s="18"/>
      <c r="D24" s="19"/>
      <c r="E24" s="19"/>
      <c r="F24" s="20"/>
      <c r="G24" s="8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  <c r="AL24" s="95"/>
      <c r="AM24" s="96"/>
      <c r="AN24" s="97"/>
      <c r="AO24" s="96"/>
      <c r="AQ24" s="61"/>
      <c r="AW24" s="60"/>
      <c r="AX24" s="60"/>
    </row>
    <row r="25" spans="1:56" ht="25.5" customHeight="1">
      <c r="A25" s="3">
        <v>11</v>
      </c>
      <c r="B25" s="35" t="s">
        <v>29</v>
      </c>
      <c r="C25" s="18" t="s">
        <v>43</v>
      </c>
      <c r="D25" s="23"/>
      <c r="E25" s="23" t="s">
        <v>24</v>
      </c>
      <c r="F25" s="27" t="s">
        <v>24</v>
      </c>
      <c r="G25" s="83" t="s">
        <v>24</v>
      </c>
      <c r="H25" s="23" t="s">
        <v>24</v>
      </c>
      <c r="I25" s="23" t="s">
        <v>18</v>
      </c>
      <c r="J25" s="23" t="s">
        <v>18</v>
      </c>
      <c r="K25" s="23" t="s">
        <v>19</v>
      </c>
      <c r="L25" s="23" t="s">
        <v>24</v>
      </c>
      <c r="M25" s="23" t="s">
        <v>24</v>
      </c>
      <c r="N25" s="23" t="s">
        <v>18</v>
      </c>
      <c r="O25" s="23" t="s">
        <v>19</v>
      </c>
      <c r="P25" s="23" t="s">
        <v>19</v>
      </c>
      <c r="Q25" s="23" t="s">
        <v>18</v>
      </c>
      <c r="R25" s="23" t="s">
        <v>19</v>
      </c>
      <c r="S25" s="23" t="s">
        <v>19</v>
      </c>
      <c r="T25" s="23" t="s">
        <v>34</v>
      </c>
      <c r="U25" s="23" t="s">
        <v>24</v>
      </c>
      <c r="V25" s="23" t="s">
        <v>24</v>
      </c>
      <c r="W25" s="23" t="s">
        <v>18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7"/>
      <c r="AL25" s="98">
        <f t="shared" si="0"/>
        <v>5</v>
      </c>
      <c r="AM25" s="99">
        <f t="shared" si="1"/>
        <v>0</v>
      </c>
      <c r="AN25" s="100">
        <f t="shared" si="2"/>
        <v>3</v>
      </c>
      <c r="AO25" s="99">
        <f t="shared" si="3"/>
        <v>1</v>
      </c>
      <c r="AP25" s="60"/>
      <c r="AQ25" s="76" t="s">
        <v>44</v>
      </c>
      <c r="AV25" s="60"/>
      <c r="AW25" s="107"/>
      <c r="AZ25" s="60"/>
      <c r="BA25" s="60"/>
    </row>
    <row r="26" spans="1:56" ht="15" customHeight="1">
      <c r="B26" s="62"/>
      <c r="C26" s="18"/>
      <c r="D26" s="19"/>
      <c r="E26" s="19"/>
      <c r="F26" s="20"/>
      <c r="G26" s="8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0"/>
      <c r="AL26" s="95"/>
      <c r="AM26" s="96"/>
      <c r="AN26" s="97"/>
      <c r="AO26" s="96"/>
      <c r="AW26" s="60"/>
      <c r="AX26" s="60"/>
    </row>
    <row r="27" spans="1:56" ht="25.5" customHeight="1">
      <c r="A27" s="3">
        <v>12</v>
      </c>
      <c r="B27" s="35" t="s">
        <v>29</v>
      </c>
      <c r="C27" s="18" t="s">
        <v>45</v>
      </c>
      <c r="D27" s="23" t="s">
        <v>24</v>
      </c>
      <c r="E27" s="23" t="s">
        <v>18</v>
      </c>
      <c r="F27" s="27" t="s">
        <v>40</v>
      </c>
      <c r="G27" s="83" t="s">
        <v>40</v>
      </c>
      <c r="H27" s="23" t="s">
        <v>40</v>
      </c>
      <c r="I27" s="23" t="s">
        <v>19</v>
      </c>
      <c r="J27" s="23" t="s">
        <v>24</v>
      </c>
      <c r="K27" s="23" t="s">
        <v>24</v>
      </c>
      <c r="L27" s="23" t="s">
        <v>18</v>
      </c>
      <c r="M27" s="23" t="s">
        <v>40</v>
      </c>
      <c r="N27" s="23" t="s">
        <v>40</v>
      </c>
      <c r="O27" s="23" t="s">
        <v>24</v>
      </c>
      <c r="P27" s="23" t="s">
        <v>24</v>
      </c>
      <c r="Q27" s="23" t="s">
        <v>18</v>
      </c>
      <c r="R27" s="23" t="s">
        <v>18</v>
      </c>
      <c r="S27" s="23" t="s">
        <v>19</v>
      </c>
      <c r="T27" s="23" t="s">
        <v>40</v>
      </c>
      <c r="U27" s="23" t="s">
        <v>18</v>
      </c>
      <c r="V27" s="23" t="s">
        <v>18</v>
      </c>
      <c r="W27" s="23" t="s">
        <v>18</v>
      </c>
      <c r="X27" s="23" t="s">
        <v>20</v>
      </c>
      <c r="Y27" s="23" t="s">
        <v>19</v>
      </c>
      <c r="Z27" s="23" t="s">
        <v>34</v>
      </c>
      <c r="AA27" s="23" t="s">
        <v>24</v>
      </c>
      <c r="AB27" s="23" t="s">
        <v>24</v>
      </c>
      <c r="AC27" s="23" t="s">
        <v>18</v>
      </c>
      <c r="AD27" s="23" t="s">
        <v>19</v>
      </c>
      <c r="AE27" s="23" t="s">
        <v>19</v>
      </c>
      <c r="AF27" s="23" t="s">
        <v>24</v>
      </c>
      <c r="AG27" s="23" t="s">
        <v>24</v>
      </c>
      <c r="AH27" s="23" t="s">
        <v>18</v>
      </c>
      <c r="AI27" s="23" t="s">
        <v>18</v>
      </c>
      <c r="AJ27" s="23" t="s">
        <v>40</v>
      </c>
      <c r="AK27" s="27"/>
      <c r="AL27" s="98">
        <f t="shared" si="0"/>
        <v>9</v>
      </c>
      <c r="AM27" s="99">
        <f t="shared" si="1"/>
        <v>1</v>
      </c>
      <c r="AN27" s="100">
        <f t="shared" si="2"/>
        <v>4</v>
      </c>
      <c r="AO27" s="99">
        <f t="shared" si="3"/>
        <v>1</v>
      </c>
      <c r="AP27" s="105"/>
      <c r="AQ27" s="77" t="s">
        <v>46</v>
      </c>
      <c r="AV27" s="60"/>
      <c r="AW27" s="60"/>
      <c r="BD27" s="60"/>
    </row>
    <row r="28" spans="1:56" ht="15" customHeight="1">
      <c r="B28" s="62"/>
      <c r="C28" s="18"/>
      <c r="D28" s="19"/>
      <c r="E28" s="19"/>
      <c r="F28" s="20"/>
      <c r="G28" s="8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0"/>
      <c r="AL28" s="95"/>
      <c r="AM28" s="96"/>
      <c r="AN28" s="97"/>
      <c r="AO28" s="96"/>
      <c r="AW28" s="60"/>
      <c r="AX28" s="60"/>
    </row>
    <row r="29" spans="1:56" ht="25.5" customHeight="1">
      <c r="A29" s="3">
        <v>13</v>
      </c>
      <c r="B29" s="35" t="s">
        <v>29</v>
      </c>
      <c r="C29" s="18" t="s">
        <v>47</v>
      </c>
      <c r="D29" s="23" t="s">
        <v>24</v>
      </c>
      <c r="E29" s="23" t="s">
        <v>18</v>
      </c>
      <c r="F29" s="27" t="s">
        <v>19</v>
      </c>
      <c r="G29" s="83" t="s">
        <v>19</v>
      </c>
      <c r="H29" s="23" t="s">
        <v>19</v>
      </c>
      <c r="I29" s="23" t="s">
        <v>24</v>
      </c>
      <c r="J29" s="23" t="s">
        <v>24</v>
      </c>
      <c r="K29" s="23" t="s">
        <v>18</v>
      </c>
      <c r="L29" s="23" t="s">
        <v>18</v>
      </c>
      <c r="M29" s="23" t="s">
        <v>19</v>
      </c>
      <c r="N29" s="23" t="s">
        <v>19</v>
      </c>
      <c r="O29" s="23" t="s">
        <v>18</v>
      </c>
      <c r="P29" s="23" t="s">
        <v>19</v>
      </c>
      <c r="Q29" s="23" t="s">
        <v>19</v>
      </c>
      <c r="R29" s="23" t="s">
        <v>19</v>
      </c>
      <c r="S29" s="23" t="s">
        <v>18</v>
      </c>
      <c r="T29" s="23" t="s">
        <v>18</v>
      </c>
      <c r="U29" s="23" t="s">
        <v>18</v>
      </c>
      <c r="V29" s="23" t="s">
        <v>19</v>
      </c>
      <c r="W29" s="23" t="s">
        <v>19</v>
      </c>
      <c r="X29" s="23" t="s">
        <v>34</v>
      </c>
      <c r="Y29" s="23" t="s">
        <v>24</v>
      </c>
      <c r="Z29" s="23" t="s">
        <v>24</v>
      </c>
      <c r="AA29" s="23" t="s">
        <v>18</v>
      </c>
      <c r="AB29" s="23" t="s">
        <v>19</v>
      </c>
      <c r="AC29" s="23" t="s">
        <v>34</v>
      </c>
      <c r="AD29" s="23" t="s">
        <v>24</v>
      </c>
      <c r="AE29" s="23" t="s">
        <v>24</v>
      </c>
      <c r="AF29" s="23" t="s">
        <v>18</v>
      </c>
      <c r="AG29" s="23" t="s">
        <v>18</v>
      </c>
      <c r="AH29" s="23" t="s">
        <v>19</v>
      </c>
      <c r="AI29" s="23" t="s">
        <v>24</v>
      </c>
      <c r="AJ29" s="23" t="s">
        <v>24</v>
      </c>
      <c r="AK29" s="27"/>
      <c r="AL29" s="98">
        <f t="shared" si="0"/>
        <v>9</v>
      </c>
      <c r="AM29" s="99">
        <f t="shared" si="1"/>
        <v>0</v>
      </c>
      <c r="AN29" s="100">
        <f t="shared" si="2"/>
        <v>4</v>
      </c>
      <c r="AO29" s="99">
        <f t="shared" si="3"/>
        <v>2</v>
      </c>
      <c r="AQ29" s="23" t="s">
        <v>31</v>
      </c>
    </row>
    <row r="30" spans="1:56" ht="15" customHeight="1">
      <c r="B30" s="62"/>
      <c r="C30" s="18"/>
      <c r="D30" s="19"/>
      <c r="E30" s="19"/>
      <c r="F30" s="20"/>
      <c r="G30" s="8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0"/>
      <c r="AL30" s="95"/>
      <c r="AM30" s="96"/>
      <c r="AN30" s="97"/>
      <c r="AO30" s="96"/>
      <c r="AW30" s="60"/>
      <c r="AX30" s="60"/>
    </row>
    <row r="31" spans="1:56" ht="25.5" customHeight="1">
      <c r="A31" s="3">
        <v>14</v>
      </c>
      <c r="B31" s="70" t="s">
        <v>48</v>
      </c>
      <c r="C31" s="18" t="s">
        <v>49</v>
      </c>
      <c r="D31" s="23" t="s">
        <v>19</v>
      </c>
      <c r="E31" s="23" t="s">
        <v>19</v>
      </c>
      <c r="F31" s="27" t="s">
        <v>24</v>
      </c>
      <c r="G31" s="83" t="s">
        <v>24</v>
      </c>
      <c r="H31" s="23" t="s">
        <v>18</v>
      </c>
      <c r="I31" s="23" t="s">
        <v>34</v>
      </c>
      <c r="J31" s="23" t="s">
        <v>18</v>
      </c>
      <c r="K31" s="23" t="s">
        <v>19</v>
      </c>
      <c r="L31" s="23" t="s">
        <v>24</v>
      </c>
      <c r="M31" s="23" t="s">
        <v>24</v>
      </c>
      <c r="N31" s="23" t="s">
        <v>18</v>
      </c>
      <c r="O31" s="23" t="s">
        <v>18</v>
      </c>
      <c r="P31" s="23" t="s">
        <v>19</v>
      </c>
      <c r="Q31" s="23" t="s">
        <v>18</v>
      </c>
      <c r="R31" s="23" t="s">
        <v>19</v>
      </c>
      <c r="S31" s="23" t="s">
        <v>19</v>
      </c>
      <c r="T31" s="23" t="s">
        <v>24</v>
      </c>
      <c r="U31" s="23" t="s">
        <v>24</v>
      </c>
      <c r="V31" s="23" t="s">
        <v>18</v>
      </c>
      <c r="W31" s="23" t="s">
        <v>19</v>
      </c>
      <c r="X31" s="23" t="s">
        <v>18</v>
      </c>
      <c r="Y31" s="23" t="s">
        <v>19</v>
      </c>
      <c r="Z31" s="23" t="s">
        <v>19</v>
      </c>
      <c r="AA31" s="23" t="s">
        <v>34</v>
      </c>
      <c r="AB31" s="23" t="s">
        <v>24</v>
      </c>
      <c r="AC31" s="23" t="s">
        <v>24</v>
      </c>
      <c r="AD31" s="23" t="s">
        <v>18</v>
      </c>
      <c r="AE31" s="23" t="s">
        <v>19</v>
      </c>
      <c r="AF31" s="23" t="s">
        <v>19</v>
      </c>
      <c r="AG31" s="23" t="s">
        <v>19</v>
      </c>
      <c r="AH31" s="23" t="s">
        <v>34</v>
      </c>
      <c r="AI31" s="23" t="s">
        <v>18</v>
      </c>
      <c r="AJ31" s="23" t="s">
        <v>19</v>
      </c>
      <c r="AK31" s="27"/>
      <c r="AL31" s="98">
        <f t="shared" si="0"/>
        <v>9</v>
      </c>
      <c r="AM31" s="99">
        <f t="shared" si="1"/>
        <v>0</v>
      </c>
      <c r="AN31" s="100">
        <f t="shared" si="2"/>
        <v>3.5</v>
      </c>
      <c r="AO31" s="99">
        <f t="shared" si="3"/>
        <v>3</v>
      </c>
    </row>
    <row r="32" spans="1:56" ht="15" customHeight="1">
      <c r="B32" s="62"/>
      <c r="C32" s="18"/>
      <c r="D32" s="19"/>
      <c r="E32" s="19"/>
      <c r="F32" s="20"/>
      <c r="G32" s="8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0"/>
      <c r="AL32" s="95"/>
      <c r="AM32" s="96"/>
      <c r="AN32" s="97"/>
      <c r="AO32" s="96"/>
      <c r="AW32" s="60"/>
      <c r="AX32" s="60"/>
    </row>
    <row r="33" spans="1:51" ht="25.5" customHeight="1">
      <c r="A33" s="3">
        <v>15</v>
      </c>
      <c r="B33" s="70" t="s">
        <v>32</v>
      </c>
      <c r="C33" s="18" t="s">
        <v>50</v>
      </c>
      <c r="D33" s="23" t="s">
        <v>18</v>
      </c>
      <c r="E33" s="23" t="s">
        <v>18</v>
      </c>
      <c r="F33" s="27" t="s">
        <v>19</v>
      </c>
      <c r="G33" s="83" t="s">
        <v>19</v>
      </c>
      <c r="H33" s="23" t="s">
        <v>24</v>
      </c>
      <c r="I33" s="23" t="s">
        <v>24</v>
      </c>
      <c r="J33" s="23" t="s">
        <v>18</v>
      </c>
      <c r="K33" s="23" t="s">
        <v>18</v>
      </c>
      <c r="L33" s="23" t="s">
        <v>19</v>
      </c>
      <c r="M33" s="23" t="s">
        <v>18</v>
      </c>
      <c r="N33" s="23" t="s">
        <v>19</v>
      </c>
      <c r="O33" s="23" t="s">
        <v>19</v>
      </c>
      <c r="P33" s="23" t="s">
        <v>24</v>
      </c>
      <c r="Q33" s="23" t="s">
        <v>24</v>
      </c>
      <c r="R33" s="23" t="s">
        <v>18</v>
      </c>
      <c r="S33" s="23" t="s">
        <v>19</v>
      </c>
      <c r="T33" s="23" t="s">
        <v>19</v>
      </c>
      <c r="U33" s="23" t="s">
        <v>19</v>
      </c>
      <c r="V33" s="23" t="s">
        <v>24</v>
      </c>
      <c r="W33" s="23" t="s">
        <v>24</v>
      </c>
      <c r="X33" s="23" t="s">
        <v>18</v>
      </c>
      <c r="Y33" s="23" t="s">
        <v>18</v>
      </c>
      <c r="Z33" s="23" t="s">
        <v>19</v>
      </c>
      <c r="AA33" s="23" t="s">
        <v>18</v>
      </c>
      <c r="AB33" s="23" t="s">
        <v>19</v>
      </c>
      <c r="AC33" s="23" t="s">
        <v>24</v>
      </c>
      <c r="AD33" s="23" t="s">
        <v>24</v>
      </c>
      <c r="AE33" s="23" t="s">
        <v>18</v>
      </c>
      <c r="AF33" s="23" t="s">
        <v>18</v>
      </c>
      <c r="AG33" s="23" t="s">
        <v>19</v>
      </c>
      <c r="AH33" s="23" t="s">
        <v>19</v>
      </c>
      <c r="AI33" s="23" t="s">
        <v>19</v>
      </c>
      <c r="AJ33" s="23" t="s">
        <v>24</v>
      </c>
      <c r="AK33" s="27"/>
      <c r="AL33" s="98">
        <f t="shared" si="0"/>
        <v>9</v>
      </c>
      <c r="AM33" s="99">
        <f t="shared" si="1"/>
        <v>0</v>
      </c>
      <c r="AN33" s="100">
        <f t="shared" si="2"/>
        <v>4.5</v>
      </c>
      <c r="AO33" s="99">
        <f t="shared" si="3"/>
        <v>0</v>
      </c>
    </row>
    <row r="34" spans="1:51" ht="15" customHeight="1">
      <c r="B34" s="62"/>
      <c r="C34" s="18"/>
      <c r="D34" s="19"/>
      <c r="E34" s="19"/>
      <c r="F34" s="20"/>
      <c r="G34" s="8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0"/>
      <c r="AL34" s="95"/>
      <c r="AM34" s="96"/>
      <c r="AN34" s="97"/>
      <c r="AO34" s="96"/>
      <c r="AQ34" s="60"/>
      <c r="AW34" s="60"/>
      <c r="AX34" s="60"/>
    </row>
    <row r="35" spans="1:51" ht="25.5" customHeight="1">
      <c r="A35" s="3">
        <v>16</v>
      </c>
      <c r="B35" s="35" t="s">
        <v>29</v>
      </c>
      <c r="C35" s="18" t="s">
        <v>51</v>
      </c>
      <c r="D35" s="23" t="s">
        <v>20</v>
      </c>
      <c r="E35" s="23" t="s">
        <v>18</v>
      </c>
      <c r="F35" s="27" t="s">
        <v>18</v>
      </c>
      <c r="G35" s="83" t="s">
        <v>18</v>
      </c>
      <c r="H35" s="23" t="s">
        <v>19</v>
      </c>
      <c r="I35" s="23" t="s">
        <v>19</v>
      </c>
      <c r="J35" s="23" t="s">
        <v>24</v>
      </c>
      <c r="K35" s="23" t="s">
        <v>24</v>
      </c>
      <c r="L35" s="23" t="s">
        <v>18</v>
      </c>
      <c r="M35" s="23" t="s">
        <v>19</v>
      </c>
      <c r="N35" s="23" t="s">
        <v>19</v>
      </c>
      <c r="O35" s="23" t="s">
        <v>19</v>
      </c>
      <c r="P35" s="23" t="s">
        <v>18</v>
      </c>
      <c r="Q35" s="23" t="s">
        <v>18</v>
      </c>
      <c r="R35" s="23" t="s">
        <v>20</v>
      </c>
      <c r="S35" s="23" t="s">
        <v>18</v>
      </c>
      <c r="T35" s="23" t="s">
        <v>19</v>
      </c>
      <c r="U35" s="23" t="s">
        <v>19</v>
      </c>
      <c r="V35" s="23" t="s">
        <v>24</v>
      </c>
      <c r="W35" s="23" t="s">
        <v>24</v>
      </c>
      <c r="X35" s="23" t="s">
        <v>18</v>
      </c>
      <c r="Y35" s="23" t="s">
        <v>19</v>
      </c>
      <c r="Z35" s="23" t="s">
        <v>24</v>
      </c>
      <c r="AA35" s="23" t="s">
        <v>24</v>
      </c>
      <c r="AB35" s="23" t="s">
        <v>18</v>
      </c>
      <c r="AC35" s="23" t="s">
        <v>19</v>
      </c>
      <c r="AD35" s="23" t="s">
        <v>34</v>
      </c>
      <c r="AE35" s="23" t="s">
        <v>18</v>
      </c>
      <c r="AF35" s="23" t="s">
        <v>34</v>
      </c>
      <c r="AG35" s="23" t="s">
        <v>18</v>
      </c>
      <c r="AH35" s="23" t="s">
        <v>19</v>
      </c>
      <c r="AI35" s="23" t="s">
        <v>19</v>
      </c>
      <c r="AJ35" s="23" t="s">
        <v>24</v>
      </c>
      <c r="AK35" s="27"/>
      <c r="AL35" s="98">
        <f t="shared" si="0"/>
        <v>9</v>
      </c>
      <c r="AM35" s="99">
        <f t="shared" si="1"/>
        <v>1</v>
      </c>
      <c r="AN35" s="100">
        <f t="shared" si="2"/>
        <v>3.5</v>
      </c>
      <c r="AO35" s="99">
        <f t="shared" si="3"/>
        <v>2</v>
      </c>
    </row>
    <row r="36" spans="1:51" ht="15" customHeight="1">
      <c r="B36" s="62"/>
      <c r="C36" s="18"/>
      <c r="D36" s="19"/>
      <c r="E36" s="19"/>
      <c r="F36" s="20"/>
      <c r="G36" s="8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0"/>
      <c r="AL36" s="95"/>
      <c r="AM36" s="96"/>
      <c r="AN36" s="97"/>
      <c r="AO36" s="96"/>
      <c r="AQ36" s="60"/>
      <c r="AW36" s="60"/>
      <c r="AX36" s="60"/>
    </row>
    <row r="37" spans="1:51" ht="25.5" customHeight="1">
      <c r="A37" s="3">
        <v>17</v>
      </c>
      <c r="B37" s="35" t="s">
        <v>29</v>
      </c>
      <c r="C37" s="18" t="s">
        <v>52</v>
      </c>
      <c r="D37" s="23" t="s">
        <v>24</v>
      </c>
      <c r="E37" s="23" t="s">
        <v>24</v>
      </c>
      <c r="F37" s="27" t="s">
        <v>18</v>
      </c>
      <c r="G37" s="83" t="s">
        <v>34</v>
      </c>
      <c r="H37" s="23" t="s">
        <v>34</v>
      </c>
      <c r="I37" s="23" t="s">
        <v>18</v>
      </c>
      <c r="J37" s="23" t="s">
        <v>19</v>
      </c>
      <c r="K37" s="23" t="s">
        <v>24</v>
      </c>
      <c r="L37" s="23" t="s">
        <v>24</v>
      </c>
      <c r="M37" s="23" t="s">
        <v>18</v>
      </c>
      <c r="N37" s="23" t="s">
        <v>19</v>
      </c>
      <c r="O37" s="23" t="s">
        <v>19</v>
      </c>
      <c r="P37" s="23" t="s">
        <v>19</v>
      </c>
      <c r="Q37" s="23" t="s">
        <v>24</v>
      </c>
      <c r="R37" s="23" t="s">
        <v>24</v>
      </c>
      <c r="S37" s="23" t="s">
        <v>18</v>
      </c>
      <c r="T37" s="23" t="s">
        <v>18</v>
      </c>
      <c r="U37" s="23" t="s">
        <v>18</v>
      </c>
      <c r="V37" s="23" t="s">
        <v>19</v>
      </c>
      <c r="W37" s="23" t="s">
        <v>24</v>
      </c>
      <c r="X37" s="23" t="s">
        <v>24</v>
      </c>
      <c r="Y37" s="23" t="s">
        <v>18</v>
      </c>
      <c r="Z37" s="23" t="s">
        <v>19</v>
      </c>
      <c r="AA37" s="23" t="s">
        <v>19</v>
      </c>
      <c r="AB37" s="23" t="s">
        <v>19</v>
      </c>
      <c r="AC37" s="23" t="s">
        <v>18</v>
      </c>
      <c r="AD37" s="23" t="s">
        <v>18</v>
      </c>
      <c r="AE37" s="23" t="s">
        <v>19</v>
      </c>
      <c r="AF37" s="23" t="s">
        <v>24</v>
      </c>
      <c r="AG37" s="23" t="s">
        <v>24</v>
      </c>
      <c r="AH37" s="23" t="s">
        <v>18</v>
      </c>
      <c r="AI37" s="23" t="s">
        <v>19</v>
      </c>
      <c r="AJ37" s="23" t="s">
        <v>19</v>
      </c>
      <c r="AK37" s="27"/>
      <c r="AL37" s="98">
        <f t="shared" si="0"/>
        <v>9</v>
      </c>
      <c r="AM37" s="99">
        <f t="shared" si="1"/>
        <v>0</v>
      </c>
      <c r="AN37" s="100">
        <f t="shared" si="2"/>
        <v>4</v>
      </c>
      <c r="AO37" s="99">
        <f t="shared" si="3"/>
        <v>2</v>
      </c>
      <c r="AP37" s="106"/>
      <c r="AQ37" s="60"/>
      <c r="AV37" s="60"/>
      <c r="AW37" s="60"/>
      <c r="AX37" s="60"/>
      <c r="AY37" s="60"/>
    </row>
    <row r="38" spans="1:51" ht="15" customHeight="1">
      <c r="B38" s="62"/>
      <c r="C38" s="18"/>
      <c r="D38" s="19"/>
      <c r="E38" s="19"/>
      <c r="F38" s="20"/>
      <c r="G38" s="8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0"/>
      <c r="AL38" s="95"/>
      <c r="AM38" s="96"/>
      <c r="AN38" s="97"/>
      <c r="AO38" s="96"/>
      <c r="AW38" s="60"/>
      <c r="AX38" s="60"/>
    </row>
    <row r="39" spans="1:51" ht="25.5" customHeight="1">
      <c r="A39" s="3">
        <v>18</v>
      </c>
      <c r="B39" s="35" t="s">
        <v>29</v>
      </c>
      <c r="C39" s="18" t="s">
        <v>53</v>
      </c>
      <c r="D39" s="23" t="s">
        <v>34</v>
      </c>
      <c r="E39" s="23" t="s">
        <v>18</v>
      </c>
      <c r="F39" s="27" t="s">
        <v>19</v>
      </c>
      <c r="G39" s="83" t="s">
        <v>24</v>
      </c>
      <c r="H39" s="23" t="s">
        <v>24</v>
      </c>
      <c r="I39" s="23" t="s">
        <v>18</v>
      </c>
      <c r="J39" s="23" t="s">
        <v>19</v>
      </c>
      <c r="K39" s="23" t="s">
        <v>34</v>
      </c>
      <c r="L39" s="23" t="s">
        <v>18</v>
      </c>
      <c r="M39" s="23" t="s">
        <v>24</v>
      </c>
      <c r="N39" s="23" t="s">
        <v>24</v>
      </c>
      <c r="O39" s="23" t="s">
        <v>18</v>
      </c>
      <c r="P39" s="23" t="s">
        <v>18</v>
      </c>
      <c r="Q39" s="23" t="s">
        <v>19</v>
      </c>
      <c r="R39" s="23" t="s">
        <v>19</v>
      </c>
      <c r="S39" s="23" t="s">
        <v>24</v>
      </c>
      <c r="T39" s="23" t="s">
        <v>24</v>
      </c>
      <c r="U39" s="23" t="s">
        <v>18</v>
      </c>
      <c r="V39" s="23" t="s">
        <v>19</v>
      </c>
      <c r="W39" s="23" t="s">
        <v>19</v>
      </c>
      <c r="X39" s="23" t="s">
        <v>19</v>
      </c>
      <c r="Y39" s="23" t="s">
        <v>34</v>
      </c>
      <c r="Z39" s="23" t="s">
        <v>18</v>
      </c>
      <c r="AA39" s="23" t="s">
        <v>19</v>
      </c>
      <c r="AB39" s="23" t="s">
        <v>19</v>
      </c>
      <c r="AC39" s="23" t="s">
        <v>18</v>
      </c>
      <c r="AD39" s="23" t="s">
        <v>19</v>
      </c>
      <c r="AE39" s="23" t="s">
        <v>18</v>
      </c>
      <c r="AF39" s="23" t="s">
        <v>19</v>
      </c>
      <c r="AG39" s="23" t="s">
        <v>19</v>
      </c>
      <c r="AH39" s="23" t="s">
        <v>24</v>
      </c>
      <c r="AI39" s="23" t="s">
        <v>24</v>
      </c>
      <c r="AJ39" s="23" t="s">
        <v>18</v>
      </c>
      <c r="AK39" s="27"/>
      <c r="AL39" s="98">
        <f t="shared" si="0"/>
        <v>9</v>
      </c>
      <c r="AM39" s="99">
        <f t="shared" si="1"/>
        <v>0</v>
      </c>
      <c r="AN39" s="100">
        <f t="shared" si="2"/>
        <v>4</v>
      </c>
      <c r="AO39" s="99">
        <f t="shared" si="3"/>
        <v>2</v>
      </c>
    </row>
    <row r="40" spans="1:51" ht="15" customHeight="1">
      <c r="B40" s="62"/>
      <c r="C40" s="18"/>
      <c r="D40" s="19"/>
      <c r="E40" s="19"/>
      <c r="F40" s="20"/>
      <c r="G40" s="8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0"/>
      <c r="AL40" s="95"/>
      <c r="AM40" s="96"/>
      <c r="AN40" s="97"/>
      <c r="AO40" s="96"/>
      <c r="AW40" s="60"/>
      <c r="AX40" s="60"/>
    </row>
    <row r="41" spans="1:51" ht="25.5" customHeight="1">
      <c r="A41" s="3">
        <v>19</v>
      </c>
      <c r="B41" s="35"/>
      <c r="C41" s="18" t="s">
        <v>54</v>
      </c>
      <c r="D41" s="23" t="s">
        <v>18</v>
      </c>
      <c r="E41" s="23" t="s">
        <v>19</v>
      </c>
      <c r="F41" s="27" t="s">
        <v>19</v>
      </c>
      <c r="G41" s="83" t="s">
        <v>18</v>
      </c>
      <c r="H41" s="23" t="s">
        <v>19</v>
      </c>
      <c r="I41" s="23" t="s">
        <v>19</v>
      </c>
      <c r="J41" s="23" t="s">
        <v>19</v>
      </c>
      <c r="K41" s="23" t="s">
        <v>19</v>
      </c>
      <c r="L41" s="23" t="s">
        <v>18</v>
      </c>
      <c r="M41" s="23" t="s">
        <v>19</v>
      </c>
      <c r="N41" s="23" t="s">
        <v>34</v>
      </c>
      <c r="O41" s="23" t="s">
        <v>24</v>
      </c>
      <c r="P41" s="23" t="s">
        <v>24</v>
      </c>
      <c r="Q41" s="23" t="s">
        <v>18</v>
      </c>
      <c r="R41" s="23" t="s">
        <v>19</v>
      </c>
      <c r="S41" s="23" t="s">
        <v>34</v>
      </c>
      <c r="T41" s="23" t="s">
        <v>24</v>
      </c>
      <c r="U41" s="23" t="s">
        <v>24</v>
      </c>
      <c r="V41" s="23" t="s">
        <v>18</v>
      </c>
      <c r="W41" s="23" t="s">
        <v>19</v>
      </c>
      <c r="X41" s="23" t="s">
        <v>18</v>
      </c>
      <c r="Y41" s="23" t="s">
        <v>18</v>
      </c>
      <c r="Z41" s="23" t="s">
        <v>18</v>
      </c>
      <c r="AA41" s="23" t="s">
        <v>19</v>
      </c>
      <c r="AB41" s="23" t="s">
        <v>24</v>
      </c>
      <c r="AC41" s="23" t="s">
        <v>24</v>
      </c>
      <c r="AD41" s="23" t="s">
        <v>18</v>
      </c>
      <c r="AE41" s="23" t="s">
        <v>19</v>
      </c>
      <c r="AF41" s="23" t="s">
        <v>18</v>
      </c>
      <c r="AG41" s="23" t="s">
        <v>19</v>
      </c>
      <c r="AH41" s="23" t="s">
        <v>19</v>
      </c>
      <c r="AI41" s="23" t="s">
        <v>19</v>
      </c>
      <c r="AJ41" s="23" t="s">
        <v>19</v>
      </c>
      <c r="AK41" s="27"/>
      <c r="AL41" s="98">
        <f t="shared" si="0"/>
        <v>9</v>
      </c>
      <c r="AM41" s="99">
        <f t="shared" si="1"/>
        <v>0</v>
      </c>
      <c r="AN41" s="100">
        <f t="shared" si="2"/>
        <v>3</v>
      </c>
      <c r="AO41" s="99">
        <f t="shared" si="3"/>
        <v>2</v>
      </c>
      <c r="AW41" s="107"/>
    </row>
    <row r="42" spans="1:51" ht="15" customHeight="1">
      <c r="B42" s="62"/>
      <c r="C42" s="18"/>
      <c r="D42" s="19"/>
      <c r="E42" s="19"/>
      <c r="F42" s="20"/>
      <c r="G42" s="8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0"/>
      <c r="AL42" s="95"/>
      <c r="AM42" s="96"/>
      <c r="AN42" s="97"/>
      <c r="AO42" s="96"/>
      <c r="AW42" s="60"/>
      <c r="AX42" s="60"/>
    </row>
    <row r="43" spans="1:51" ht="25.5" customHeight="1">
      <c r="A43" s="3">
        <v>20</v>
      </c>
      <c r="B43" s="35"/>
      <c r="C43" s="18" t="s">
        <v>55</v>
      </c>
      <c r="D43" s="23" t="s">
        <v>18</v>
      </c>
      <c r="E43" s="23" t="s">
        <v>19</v>
      </c>
      <c r="F43" s="27" t="s">
        <v>19</v>
      </c>
      <c r="G43" s="83" t="s">
        <v>19</v>
      </c>
      <c r="H43" s="23" t="s">
        <v>19</v>
      </c>
      <c r="I43" s="23" t="s">
        <v>18</v>
      </c>
      <c r="J43" s="23" t="s">
        <v>18</v>
      </c>
      <c r="K43" s="23" t="s">
        <v>18</v>
      </c>
      <c r="L43" s="23" t="s">
        <v>19</v>
      </c>
      <c r="M43" s="23" t="s">
        <v>19</v>
      </c>
      <c r="N43" s="23" t="s">
        <v>19</v>
      </c>
      <c r="O43" s="23" t="s">
        <v>19</v>
      </c>
      <c r="P43" s="23" t="s">
        <v>34</v>
      </c>
      <c r="Q43" s="23" t="s">
        <v>18</v>
      </c>
      <c r="R43" s="23" t="s">
        <v>18</v>
      </c>
      <c r="S43" s="23" t="s">
        <v>19</v>
      </c>
      <c r="T43" s="23" t="s">
        <v>19</v>
      </c>
      <c r="U43" s="23" t="s">
        <v>34</v>
      </c>
      <c r="V43" s="23" t="s">
        <v>18</v>
      </c>
      <c r="W43" s="23" t="s">
        <v>19</v>
      </c>
      <c r="X43" s="23" t="s">
        <v>24</v>
      </c>
      <c r="Y43" s="23" t="s">
        <v>24</v>
      </c>
      <c r="Z43" s="23" t="s">
        <v>18</v>
      </c>
      <c r="AA43" s="23" t="s">
        <v>19</v>
      </c>
      <c r="AB43" s="23" t="s">
        <v>19</v>
      </c>
      <c r="AC43" s="23" t="s">
        <v>24</v>
      </c>
      <c r="AD43" s="23" t="s">
        <v>24</v>
      </c>
      <c r="AE43" s="23" t="s">
        <v>18</v>
      </c>
      <c r="AF43" s="23" t="s">
        <v>19</v>
      </c>
      <c r="AG43" s="23" t="s">
        <v>24</v>
      </c>
      <c r="AH43" s="23" t="s">
        <v>24</v>
      </c>
      <c r="AI43" s="23" t="s">
        <v>18</v>
      </c>
      <c r="AJ43" s="23" t="s">
        <v>19</v>
      </c>
      <c r="AK43" s="27"/>
      <c r="AL43" s="98">
        <f t="shared" si="0"/>
        <v>9</v>
      </c>
      <c r="AM43" s="99">
        <f t="shared" si="1"/>
        <v>0</v>
      </c>
      <c r="AN43" s="100">
        <f t="shared" si="2"/>
        <v>3</v>
      </c>
      <c r="AO43" s="99">
        <f t="shared" si="3"/>
        <v>2</v>
      </c>
    </row>
    <row r="44" spans="1:51" ht="15" customHeight="1">
      <c r="B44" s="62"/>
      <c r="C44" s="18"/>
      <c r="D44" s="19"/>
      <c r="E44" s="19"/>
      <c r="F44" s="20"/>
      <c r="G44" s="8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0"/>
      <c r="AL44" s="95"/>
      <c r="AM44" s="96"/>
      <c r="AN44" s="97"/>
      <c r="AO44" s="96"/>
      <c r="AW44" s="60"/>
      <c r="AX44" s="60"/>
    </row>
    <row r="45" spans="1:51" ht="25.5" customHeight="1">
      <c r="B45" s="70" t="s">
        <v>56</v>
      </c>
      <c r="C45" s="18" t="s">
        <v>57</v>
      </c>
      <c r="D45" s="23" t="s">
        <v>18</v>
      </c>
      <c r="E45" s="23" t="s">
        <v>19</v>
      </c>
      <c r="F45" s="27" t="s">
        <v>19</v>
      </c>
      <c r="G45" s="83" t="s">
        <v>19</v>
      </c>
      <c r="H45" s="23" t="s">
        <v>19</v>
      </c>
      <c r="I45" s="23" t="s">
        <v>18</v>
      </c>
      <c r="J45" s="23" t="s">
        <v>18</v>
      </c>
      <c r="K45" s="23" t="s">
        <v>18</v>
      </c>
      <c r="L45" s="23" t="s">
        <v>19</v>
      </c>
      <c r="M45" s="23" t="s">
        <v>19</v>
      </c>
      <c r="N45" s="23" t="s">
        <v>19</v>
      </c>
      <c r="O45" s="23" t="s">
        <v>19</v>
      </c>
      <c r="P45" s="23" t="s">
        <v>19</v>
      </c>
      <c r="Q45" s="23" t="s">
        <v>18</v>
      </c>
      <c r="R45" s="23" t="s">
        <v>18</v>
      </c>
      <c r="S45" s="23" t="s">
        <v>19</v>
      </c>
      <c r="T45" s="23" t="s">
        <v>19</v>
      </c>
      <c r="U45" s="23" t="s">
        <v>19</v>
      </c>
      <c r="V45" s="23" t="s">
        <v>19</v>
      </c>
      <c r="W45" s="23" t="s">
        <v>19</v>
      </c>
      <c r="X45" s="23" t="s">
        <v>18</v>
      </c>
      <c r="Y45" s="23" t="s">
        <v>18</v>
      </c>
      <c r="Z45" s="23" t="s">
        <v>19</v>
      </c>
      <c r="AA45" s="23" t="s">
        <v>19</v>
      </c>
      <c r="AB45" s="23" t="s">
        <v>19</v>
      </c>
      <c r="AC45" s="23" t="s">
        <v>18</v>
      </c>
      <c r="AD45" s="23" t="s">
        <v>19</v>
      </c>
      <c r="AE45" s="23" t="s">
        <v>19</v>
      </c>
      <c r="AF45" s="23" t="s">
        <v>18</v>
      </c>
      <c r="AG45" s="23" t="s">
        <v>19</v>
      </c>
      <c r="AH45" s="23" t="s">
        <v>19</v>
      </c>
      <c r="AI45" s="23" t="s">
        <v>19</v>
      </c>
      <c r="AJ45" s="23" t="s">
        <v>19</v>
      </c>
      <c r="AK45" s="73"/>
      <c r="AL45" s="98">
        <f t="shared" si="0"/>
        <v>9</v>
      </c>
      <c r="AM45" s="99">
        <f t="shared" si="1"/>
        <v>0</v>
      </c>
      <c r="AN45" s="100">
        <f t="shared" si="2"/>
        <v>0</v>
      </c>
      <c r="AO45" s="99">
        <f>COUNTIF(G45:AL45,"②")</f>
        <v>0</v>
      </c>
      <c r="AW45" s="60"/>
      <c r="AX45" s="60"/>
    </row>
    <row r="46" spans="1:51" ht="15" customHeight="1">
      <c r="B46" s="62"/>
      <c r="C46" s="71"/>
      <c r="D46" s="19"/>
      <c r="E46" s="19"/>
      <c r="F46" s="20"/>
      <c r="G46" s="8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  <c r="AL46" s="95"/>
      <c r="AM46" s="96"/>
      <c r="AN46" s="97"/>
      <c r="AO46" s="96"/>
      <c r="AW46" s="60"/>
      <c r="AX46" s="60"/>
    </row>
    <row r="47" spans="1:51" ht="22.5" customHeight="1">
      <c r="B47" s="8" t="s">
        <v>58</v>
      </c>
      <c r="C47" s="38" t="s">
        <v>59</v>
      </c>
      <c r="D47" s="84">
        <f t="shared" ref="D47:AK47" si="4">COUNTIF(D$5:D$43,"○")</f>
        <v>4</v>
      </c>
      <c r="E47" s="84">
        <f t="shared" si="4"/>
        <v>8</v>
      </c>
      <c r="F47" s="84">
        <f t="shared" si="4"/>
        <v>10</v>
      </c>
      <c r="G47" s="85">
        <f t="shared" si="4"/>
        <v>8</v>
      </c>
      <c r="H47" s="86">
        <f t="shared" si="4"/>
        <v>8</v>
      </c>
      <c r="I47" s="86">
        <f t="shared" si="4"/>
        <v>6</v>
      </c>
      <c r="J47" s="86">
        <f t="shared" si="4"/>
        <v>5</v>
      </c>
      <c r="K47" s="86">
        <f t="shared" si="4"/>
        <v>5</v>
      </c>
      <c r="L47" s="86">
        <f t="shared" si="4"/>
        <v>9</v>
      </c>
      <c r="M47" s="86">
        <f t="shared" si="4"/>
        <v>11</v>
      </c>
      <c r="N47" s="86">
        <f t="shared" si="4"/>
        <v>8</v>
      </c>
      <c r="O47" s="86">
        <f t="shared" si="4"/>
        <v>9</v>
      </c>
      <c r="P47" s="86">
        <f t="shared" si="4"/>
        <v>10</v>
      </c>
      <c r="Q47" s="86">
        <f t="shared" si="4"/>
        <v>5</v>
      </c>
      <c r="R47" s="86">
        <f t="shared" si="4"/>
        <v>6</v>
      </c>
      <c r="S47" s="86">
        <f t="shared" si="4"/>
        <v>10</v>
      </c>
      <c r="T47" s="86">
        <f t="shared" si="4"/>
        <v>9</v>
      </c>
      <c r="U47" s="86">
        <f t="shared" si="4"/>
        <v>8</v>
      </c>
      <c r="V47" s="86">
        <f t="shared" si="4"/>
        <v>8</v>
      </c>
      <c r="W47" s="86">
        <f t="shared" si="4"/>
        <v>8</v>
      </c>
      <c r="X47" s="86">
        <f t="shared" si="4"/>
        <v>5</v>
      </c>
      <c r="Y47" s="86">
        <f t="shared" si="4"/>
        <v>4</v>
      </c>
      <c r="Z47" s="86">
        <f t="shared" si="4"/>
        <v>9</v>
      </c>
      <c r="AA47" s="86">
        <f t="shared" si="4"/>
        <v>10</v>
      </c>
      <c r="AB47" s="86">
        <f t="shared" si="4"/>
        <v>9</v>
      </c>
      <c r="AC47" s="86">
        <f t="shared" si="4"/>
        <v>4</v>
      </c>
      <c r="AD47" s="86">
        <f t="shared" si="4"/>
        <v>9</v>
      </c>
      <c r="AE47" s="86">
        <f t="shared" si="4"/>
        <v>5</v>
      </c>
      <c r="AF47" s="86">
        <f t="shared" si="4"/>
        <v>6</v>
      </c>
      <c r="AG47" s="86">
        <f t="shared" si="4"/>
        <v>9</v>
      </c>
      <c r="AH47" s="86">
        <f t="shared" si="4"/>
        <v>10</v>
      </c>
      <c r="AI47" s="86">
        <f t="shared" si="4"/>
        <v>7</v>
      </c>
      <c r="AJ47" s="86">
        <f t="shared" si="4"/>
        <v>8</v>
      </c>
      <c r="AK47" s="101">
        <f t="shared" si="4"/>
        <v>0</v>
      </c>
      <c r="AL47" s="102">
        <f t="shared" ref="AL47:AO47" si="5">SUM(AL5:AL43)</f>
        <v>172</v>
      </c>
      <c r="AM47" s="103">
        <f t="shared" si="5"/>
        <v>11</v>
      </c>
      <c r="AN47" s="104">
        <f t="shared" si="5"/>
        <v>60</v>
      </c>
      <c r="AO47" s="103">
        <f t="shared" si="5"/>
        <v>28</v>
      </c>
      <c r="AP47" s="56"/>
      <c r="AV47" s="56"/>
      <c r="AX47" s="60"/>
    </row>
    <row r="48" spans="1:51" ht="22.5" customHeight="1">
      <c r="B48" s="87"/>
      <c r="C48" s="88" t="s">
        <v>7</v>
      </c>
      <c r="D48" s="89">
        <f t="shared" ref="D48:AK48" si="6">COUNTIF(D$5:D$45,"②")</f>
        <v>1</v>
      </c>
      <c r="E48" s="89">
        <f t="shared" si="6"/>
        <v>1</v>
      </c>
      <c r="F48" s="90">
        <f t="shared" si="6"/>
        <v>1</v>
      </c>
      <c r="G48" s="91">
        <f t="shared" si="6"/>
        <v>1</v>
      </c>
      <c r="H48" s="89">
        <f t="shared" si="6"/>
        <v>1</v>
      </c>
      <c r="I48" s="89">
        <f t="shared" si="6"/>
        <v>1</v>
      </c>
      <c r="J48" s="89">
        <f t="shared" si="6"/>
        <v>1</v>
      </c>
      <c r="K48" s="89">
        <f t="shared" si="6"/>
        <v>1</v>
      </c>
      <c r="L48" s="89">
        <f t="shared" si="6"/>
        <v>1</v>
      </c>
      <c r="M48" s="89">
        <f t="shared" si="6"/>
        <v>1</v>
      </c>
      <c r="N48" s="89">
        <f t="shared" si="6"/>
        <v>1</v>
      </c>
      <c r="O48" s="89">
        <f t="shared" si="6"/>
        <v>1</v>
      </c>
      <c r="P48" s="89">
        <f t="shared" si="6"/>
        <v>1</v>
      </c>
      <c r="Q48" s="89">
        <f t="shared" si="6"/>
        <v>1</v>
      </c>
      <c r="R48" s="89">
        <f t="shared" si="6"/>
        <v>1</v>
      </c>
      <c r="S48" s="89">
        <f t="shared" si="6"/>
        <v>1</v>
      </c>
      <c r="T48" s="89">
        <f t="shared" si="6"/>
        <v>1</v>
      </c>
      <c r="U48" s="89">
        <f t="shared" si="6"/>
        <v>1</v>
      </c>
      <c r="V48" s="89">
        <f t="shared" si="6"/>
        <v>1</v>
      </c>
      <c r="W48" s="89">
        <f t="shared" si="6"/>
        <v>1</v>
      </c>
      <c r="X48" s="89">
        <f t="shared" si="6"/>
        <v>1</v>
      </c>
      <c r="Y48" s="89">
        <f t="shared" si="6"/>
        <v>1</v>
      </c>
      <c r="Z48" s="89">
        <f t="shared" si="6"/>
        <v>1</v>
      </c>
      <c r="AA48" s="89">
        <f t="shared" si="6"/>
        <v>1</v>
      </c>
      <c r="AB48" s="89">
        <f t="shared" si="6"/>
        <v>1</v>
      </c>
      <c r="AC48" s="89">
        <f t="shared" si="6"/>
        <v>1</v>
      </c>
      <c r="AD48" s="89">
        <f t="shared" si="6"/>
        <v>1</v>
      </c>
      <c r="AE48" s="89">
        <f t="shared" si="6"/>
        <v>0</v>
      </c>
      <c r="AF48" s="89">
        <f t="shared" si="6"/>
        <v>1</v>
      </c>
      <c r="AG48" s="89">
        <f t="shared" si="6"/>
        <v>0</v>
      </c>
      <c r="AH48" s="89">
        <f t="shared" si="6"/>
        <v>1</v>
      </c>
      <c r="AI48" s="89">
        <f t="shared" si="6"/>
        <v>1</v>
      </c>
      <c r="AJ48" s="89">
        <f t="shared" si="6"/>
        <v>1</v>
      </c>
      <c r="AK48" s="90">
        <f t="shared" si="6"/>
        <v>0</v>
      </c>
      <c r="AL48" s="144"/>
      <c r="AM48" s="145"/>
      <c r="AN48" s="145"/>
      <c r="AO48" s="146"/>
      <c r="AP48" s="56"/>
      <c r="AV48" s="56"/>
      <c r="AX48" s="60"/>
    </row>
    <row r="49" spans="2:41" ht="22.5" customHeight="1">
      <c r="B49" s="87"/>
      <c r="C49" s="88" t="s">
        <v>60</v>
      </c>
      <c r="D49" s="89">
        <f>COUNTIF(D$5:D$45,"①")</f>
        <v>0</v>
      </c>
      <c r="E49" s="89">
        <f t="shared" ref="E49:AK49" si="7">COUNTIF(E$5:E$45,"①")</f>
        <v>0</v>
      </c>
      <c r="F49" s="92">
        <f t="shared" si="7"/>
        <v>0</v>
      </c>
      <c r="G49" s="93">
        <f t="shared" si="7"/>
        <v>0</v>
      </c>
      <c r="H49" s="89">
        <f t="shared" si="7"/>
        <v>0</v>
      </c>
      <c r="I49" s="89">
        <f t="shared" si="7"/>
        <v>0</v>
      </c>
      <c r="J49" s="89">
        <f t="shared" si="7"/>
        <v>0</v>
      </c>
      <c r="K49" s="89">
        <f t="shared" si="7"/>
        <v>0</v>
      </c>
      <c r="L49" s="89">
        <f t="shared" si="7"/>
        <v>0</v>
      </c>
      <c r="M49" s="89">
        <f t="shared" si="7"/>
        <v>0</v>
      </c>
      <c r="N49" s="89">
        <f t="shared" si="7"/>
        <v>0</v>
      </c>
      <c r="O49" s="89">
        <f t="shared" si="7"/>
        <v>0</v>
      </c>
      <c r="P49" s="89">
        <f t="shared" si="7"/>
        <v>0</v>
      </c>
      <c r="Q49" s="89">
        <f t="shared" si="7"/>
        <v>0</v>
      </c>
      <c r="R49" s="89">
        <f t="shared" si="7"/>
        <v>0</v>
      </c>
      <c r="S49" s="89">
        <f t="shared" si="7"/>
        <v>0</v>
      </c>
      <c r="T49" s="89">
        <f t="shared" si="7"/>
        <v>0</v>
      </c>
      <c r="U49" s="89">
        <f t="shared" si="7"/>
        <v>0</v>
      </c>
      <c r="V49" s="89">
        <f t="shared" si="7"/>
        <v>0</v>
      </c>
      <c r="W49" s="89">
        <f t="shared" si="7"/>
        <v>0</v>
      </c>
      <c r="X49" s="89">
        <f t="shared" si="7"/>
        <v>0</v>
      </c>
      <c r="Y49" s="89">
        <f t="shared" si="7"/>
        <v>0</v>
      </c>
      <c r="Z49" s="89">
        <f t="shared" si="7"/>
        <v>0</v>
      </c>
      <c r="AA49" s="89">
        <f t="shared" si="7"/>
        <v>0</v>
      </c>
      <c r="AB49" s="89">
        <f t="shared" si="7"/>
        <v>0</v>
      </c>
      <c r="AC49" s="89">
        <f t="shared" si="7"/>
        <v>0</v>
      </c>
      <c r="AD49" s="89">
        <f t="shared" si="7"/>
        <v>0</v>
      </c>
      <c r="AE49" s="89">
        <f t="shared" si="7"/>
        <v>0</v>
      </c>
      <c r="AF49" s="89">
        <f t="shared" si="7"/>
        <v>0</v>
      </c>
      <c r="AG49" s="89">
        <f t="shared" si="7"/>
        <v>0</v>
      </c>
      <c r="AH49" s="89">
        <f t="shared" si="7"/>
        <v>0</v>
      </c>
      <c r="AI49" s="89">
        <f t="shared" si="7"/>
        <v>0</v>
      </c>
      <c r="AJ49" s="89">
        <f t="shared" si="7"/>
        <v>0</v>
      </c>
      <c r="AK49" s="89">
        <f t="shared" si="7"/>
        <v>0</v>
      </c>
      <c r="AL49" s="144"/>
      <c r="AM49" s="145"/>
      <c r="AN49" s="145"/>
      <c r="AO49" s="146"/>
    </row>
  </sheetData>
  <sheetProtection selectLockedCells="1" selectUnlockedCells="1"/>
  <mergeCells count="7">
    <mergeCell ref="AL48:AO48"/>
    <mergeCell ref="AL49:AO49"/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1"/>
  <sheetViews>
    <sheetView zoomScale="70" zoomScaleNormal="70" workbookViewId="0">
      <pane ySplit="4" topLeftCell="A5" activePane="bottomLeft" state="frozenSplit"/>
      <selection pane="bottomLeft" activeCell="J32" sqref="J32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20" t="s">
        <v>97</v>
      </c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5" s="2" customFormat="1" ht="4.5" customHeight="1">
      <c r="A2" s="7"/>
    </row>
    <row r="3" spans="1:45" ht="21" customHeight="1">
      <c r="B3" s="147"/>
      <c r="C3" s="119" t="s">
        <v>96</v>
      </c>
      <c r="D3" s="10">
        <v>29</v>
      </c>
      <c r="E3" s="10">
        <v>30</v>
      </c>
      <c r="F3" s="11">
        <v>31</v>
      </c>
      <c r="G3" s="113">
        <v>1</v>
      </c>
      <c r="H3" s="132">
        <v>2</v>
      </c>
      <c r="I3" s="126">
        <v>3</v>
      </c>
      <c r="J3" s="126">
        <v>4</v>
      </c>
      <c r="K3" s="12">
        <v>5</v>
      </c>
      <c r="L3" s="12">
        <v>6</v>
      </c>
      <c r="M3" s="12">
        <v>7</v>
      </c>
      <c r="N3" s="12">
        <v>8</v>
      </c>
      <c r="O3" s="132">
        <v>9</v>
      </c>
      <c r="P3" s="126">
        <v>10</v>
      </c>
      <c r="Q3" s="12">
        <v>11</v>
      </c>
      <c r="R3" s="12">
        <v>12</v>
      </c>
      <c r="S3" s="12">
        <v>13</v>
      </c>
      <c r="T3" s="12">
        <v>14</v>
      </c>
      <c r="U3" s="12">
        <v>15</v>
      </c>
      <c r="V3" s="132">
        <v>16</v>
      </c>
      <c r="W3" s="126">
        <v>17</v>
      </c>
      <c r="X3" s="12">
        <v>18</v>
      </c>
      <c r="Y3" s="12">
        <v>19</v>
      </c>
      <c r="Z3" s="12">
        <v>20</v>
      </c>
      <c r="AA3" s="12">
        <v>21</v>
      </c>
      <c r="AB3" s="12">
        <v>22</v>
      </c>
      <c r="AC3" s="132">
        <v>23</v>
      </c>
      <c r="AD3" s="126">
        <v>24</v>
      </c>
      <c r="AE3" s="12">
        <v>25</v>
      </c>
      <c r="AF3" s="12">
        <v>26</v>
      </c>
      <c r="AG3" s="12">
        <v>27</v>
      </c>
      <c r="AH3" s="12">
        <v>28</v>
      </c>
      <c r="AI3" s="12">
        <v>29</v>
      </c>
      <c r="AJ3" s="132">
        <v>30</v>
      </c>
      <c r="AK3" s="42"/>
      <c r="AL3" s="149" t="s">
        <v>4</v>
      </c>
      <c r="AM3" s="151" t="s">
        <v>5</v>
      </c>
      <c r="AN3" s="151" t="s">
        <v>6</v>
      </c>
      <c r="AO3" s="151" t="s">
        <v>7</v>
      </c>
      <c r="AP3" s="56"/>
    </row>
    <row r="4" spans="1:45" ht="20.25" customHeight="1" thickBot="1">
      <c r="B4" s="148"/>
      <c r="C4" s="13" t="s">
        <v>8</v>
      </c>
      <c r="D4" s="14" t="s">
        <v>11</v>
      </c>
      <c r="E4" s="14" t="s">
        <v>12</v>
      </c>
      <c r="F4" s="122" t="s">
        <v>98</v>
      </c>
      <c r="G4" s="14" t="s">
        <v>14</v>
      </c>
      <c r="H4" s="133" t="s">
        <v>15</v>
      </c>
      <c r="I4" s="127" t="s">
        <v>9</v>
      </c>
      <c r="J4" s="127" t="s">
        <v>10</v>
      </c>
      <c r="K4" s="14" t="s">
        <v>11</v>
      </c>
      <c r="L4" s="14" t="s">
        <v>12</v>
      </c>
      <c r="M4" s="14" t="s">
        <v>13</v>
      </c>
      <c r="N4" s="14" t="s">
        <v>14</v>
      </c>
      <c r="O4" s="133" t="s">
        <v>15</v>
      </c>
      <c r="P4" s="127" t="s">
        <v>9</v>
      </c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33" t="s">
        <v>15</v>
      </c>
      <c r="W4" s="127" t="s">
        <v>9</v>
      </c>
      <c r="X4" s="14" t="s">
        <v>10</v>
      </c>
      <c r="Y4" s="14" t="s">
        <v>11</v>
      </c>
      <c r="Z4" s="14" t="s">
        <v>12</v>
      </c>
      <c r="AA4" s="14" t="s">
        <v>13</v>
      </c>
      <c r="AB4" s="14" t="s">
        <v>14</v>
      </c>
      <c r="AC4" s="133" t="s">
        <v>15</v>
      </c>
      <c r="AD4" s="127" t="s">
        <v>9</v>
      </c>
      <c r="AE4" s="14" t="s">
        <v>10</v>
      </c>
      <c r="AF4" s="14" t="s">
        <v>11</v>
      </c>
      <c r="AG4" s="14" t="s">
        <v>12</v>
      </c>
      <c r="AH4" s="14" t="s">
        <v>13</v>
      </c>
      <c r="AI4" s="14" t="s">
        <v>14</v>
      </c>
      <c r="AJ4" s="133" t="s">
        <v>15</v>
      </c>
      <c r="AK4" s="15"/>
      <c r="AL4" s="150"/>
      <c r="AM4" s="152"/>
      <c r="AN4" s="152"/>
      <c r="AO4" s="152"/>
      <c r="AP4" s="56"/>
    </row>
    <row r="5" spans="1:45" ht="24" customHeight="1" thickTop="1">
      <c r="A5" s="3">
        <v>1</v>
      </c>
      <c r="B5" s="62" t="s">
        <v>61</v>
      </c>
      <c r="C5" s="16" t="s">
        <v>62</v>
      </c>
      <c r="D5" s="23"/>
      <c r="E5" s="19"/>
      <c r="F5" s="63"/>
      <c r="G5" s="125" t="s">
        <v>19</v>
      </c>
      <c r="H5" s="134" t="s">
        <v>18</v>
      </c>
      <c r="I5" s="128" t="s">
        <v>18</v>
      </c>
      <c r="J5" s="131" t="s">
        <v>20</v>
      </c>
      <c r="K5" s="17" t="s">
        <v>19</v>
      </c>
      <c r="L5" s="17" t="s">
        <v>19</v>
      </c>
      <c r="M5" s="17" t="s">
        <v>19</v>
      </c>
      <c r="N5" s="17" t="s">
        <v>19</v>
      </c>
      <c r="O5" s="134" t="s">
        <v>18</v>
      </c>
      <c r="P5" s="128" t="s">
        <v>18</v>
      </c>
      <c r="Q5" s="17" t="s">
        <v>19</v>
      </c>
      <c r="R5" s="17" t="s">
        <v>19</v>
      </c>
      <c r="S5" s="17" t="s">
        <v>19</v>
      </c>
      <c r="T5" s="17" t="s">
        <v>19</v>
      </c>
      <c r="U5" s="17" t="s">
        <v>19</v>
      </c>
      <c r="V5" s="134" t="s">
        <v>18</v>
      </c>
      <c r="W5" s="128" t="s">
        <v>18</v>
      </c>
      <c r="X5" s="17" t="s">
        <v>19</v>
      </c>
      <c r="Y5" s="17" t="s">
        <v>19</v>
      </c>
      <c r="Z5" s="17" t="s">
        <v>19</v>
      </c>
      <c r="AA5" s="17" t="s">
        <v>19</v>
      </c>
      <c r="AB5" s="17" t="s">
        <v>19</v>
      </c>
      <c r="AC5" s="134" t="s">
        <v>18</v>
      </c>
      <c r="AD5" s="128" t="s">
        <v>18</v>
      </c>
      <c r="AE5" s="17" t="s">
        <v>19</v>
      </c>
      <c r="AF5" s="17" t="s">
        <v>19</v>
      </c>
      <c r="AG5" s="72" t="s">
        <v>44</v>
      </c>
      <c r="AH5" s="17" t="s">
        <v>19</v>
      </c>
      <c r="AI5" s="17" t="s">
        <v>19</v>
      </c>
      <c r="AJ5" s="134" t="s">
        <v>18</v>
      </c>
      <c r="AK5" s="27"/>
      <c r="AL5" s="44">
        <f t="shared" ref="AL5:AL39" si="0">COUNTIF(G5:AK5,"公")</f>
        <v>9</v>
      </c>
      <c r="AM5" s="45">
        <f t="shared" ref="AM5:AM39" si="1">COUNTIF(G5:AK5,"有")</f>
        <v>1</v>
      </c>
      <c r="AN5" s="46">
        <f t="shared" ref="AN5:AN39" si="2">COUNTIF(G5:AK5,"―")*0.5</f>
        <v>0</v>
      </c>
      <c r="AO5" s="45">
        <f t="shared" ref="AO5:AO37" si="3">COUNTIF(G5:AL5,"②")</f>
        <v>0</v>
      </c>
      <c r="AQ5" s="57"/>
    </row>
    <row r="6" spans="1:45" ht="18" customHeight="1">
      <c r="B6" s="62"/>
      <c r="C6" s="18"/>
      <c r="D6" s="19"/>
      <c r="E6" s="19"/>
      <c r="F6" s="64"/>
      <c r="G6" s="115"/>
      <c r="H6" s="135"/>
      <c r="I6" s="129"/>
      <c r="J6" s="129"/>
      <c r="K6" s="21"/>
      <c r="L6" s="21"/>
      <c r="M6" s="21"/>
      <c r="N6" s="21"/>
      <c r="O6" s="135"/>
      <c r="P6" s="129"/>
      <c r="Q6" s="21"/>
      <c r="R6" s="21"/>
      <c r="S6" s="21"/>
      <c r="T6" s="21"/>
      <c r="U6" s="21"/>
      <c r="V6" s="135"/>
      <c r="W6" s="129"/>
      <c r="X6" s="21"/>
      <c r="Y6" s="21"/>
      <c r="Z6" s="21"/>
      <c r="AA6" s="21"/>
      <c r="AB6" s="21"/>
      <c r="AC6" s="135"/>
      <c r="AD6" s="129"/>
      <c r="AE6" s="21"/>
      <c r="AF6" s="21"/>
      <c r="AG6" s="21"/>
      <c r="AH6" s="21"/>
      <c r="AI6" s="21"/>
      <c r="AJ6" s="135"/>
      <c r="AK6" s="27"/>
      <c r="AL6" s="44"/>
      <c r="AM6" s="45"/>
      <c r="AN6" s="46"/>
      <c r="AO6" s="45"/>
    </row>
    <row r="7" spans="1:45" ht="24" customHeight="1">
      <c r="A7" s="3">
        <v>2</v>
      </c>
      <c r="B7" s="65" t="s">
        <v>63</v>
      </c>
      <c r="C7" s="18" t="s">
        <v>64</v>
      </c>
      <c r="D7" s="23"/>
      <c r="E7" s="23"/>
      <c r="F7" s="36"/>
      <c r="G7" s="116" t="s">
        <v>19</v>
      </c>
      <c r="H7" s="134" t="s">
        <v>18</v>
      </c>
      <c r="I7" s="128" t="s">
        <v>19</v>
      </c>
      <c r="J7" s="128" t="s">
        <v>24</v>
      </c>
      <c r="K7" s="23" t="s">
        <v>24</v>
      </c>
      <c r="L7" s="23" t="s">
        <v>18</v>
      </c>
      <c r="M7" s="23" t="s">
        <v>18</v>
      </c>
      <c r="N7" s="17" t="s">
        <v>19</v>
      </c>
      <c r="O7" s="134" t="s">
        <v>18</v>
      </c>
      <c r="P7" s="128" t="s">
        <v>19</v>
      </c>
      <c r="Q7" s="17" t="s">
        <v>19</v>
      </c>
      <c r="R7" s="17" t="s">
        <v>19</v>
      </c>
      <c r="S7" s="23" t="s">
        <v>18</v>
      </c>
      <c r="T7" s="23" t="s">
        <v>18</v>
      </c>
      <c r="U7" s="17" t="s">
        <v>19</v>
      </c>
      <c r="V7" s="134" t="s">
        <v>19</v>
      </c>
      <c r="W7" s="128" t="s">
        <v>24</v>
      </c>
      <c r="X7" s="23" t="s">
        <v>24</v>
      </c>
      <c r="Y7" s="28" t="s">
        <v>20</v>
      </c>
      <c r="Z7" s="17" t="s">
        <v>19</v>
      </c>
      <c r="AA7" s="17" t="s">
        <v>19</v>
      </c>
      <c r="AB7" s="23" t="s">
        <v>18</v>
      </c>
      <c r="AC7" s="134" t="s">
        <v>19</v>
      </c>
      <c r="AD7" s="128" t="s">
        <v>24</v>
      </c>
      <c r="AE7" s="23" t="s">
        <v>24</v>
      </c>
      <c r="AF7" s="23" t="s">
        <v>18</v>
      </c>
      <c r="AG7" s="23" t="s">
        <v>18</v>
      </c>
      <c r="AH7" s="17" t="s">
        <v>19</v>
      </c>
      <c r="AI7" s="23" t="s">
        <v>24</v>
      </c>
      <c r="AJ7" s="134" t="s">
        <v>24</v>
      </c>
      <c r="AK7" s="27"/>
      <c r="AL7" s="47">
        <f t="shared" si="0"/>
        <v>9</v>
      </c>
      <c r="AM7" s="48">
        <f t="shared" si="1"/>
        <v>1</v>
      </c>
      <c r="AN7" s="49">
        <f t="shared" si="2"/>
        <v>4</v>
      </c>
      <c r="AO7" s="48">
        <f t="shared" si="3"/>
        <v>0</v>
      </c>
    </row>
    <row r="8" spans="1:45" ht="18" customHeight="1">
      <c r="B8" s="62"/>
      <c r="C8" s="18"/>
      <c r="D8" s="19"/>
      <c r="E8" s="19"/>
      <c r="F8" s="64"/>
      <c r="G8" s="115"/>
      <c r="H8" s="135"/>
      <c r="I8" s="129"/>
      <c r="J8" s="129"/>
      <c r="K8" s="21"/>
      <c r="L8" s="21"/>
      <c r="M8" s="21"/>
      <c r="N8" s="21"/>
      <c r="O8" s="135"/>
      <c r="P8" s="129"/>
      <c r="Q8" s="21"/>
      <c r="R8" s="21"/>
      <c r="S8" s="21"/>
      <c r="T8" s="21"/>
      <c r="U8" s="21"/>
      <c r="V8" s="135"/>
      <c r="W8" s="129"/>
      <c r="X8" s="21"/>
      <c r="Y8" s="21"/>
      <c r="Z8" s="21"/>
      <c r="AA8" s="21"/>
      <c r="AB8" s="21"/>
      <c r="AC8" s="135"/>
      <c r="AD8" s="129"/>
      <c r="AE8" s="21"/>
      <c r="AF8" s="21"/>
      <c r="AG8" s="21"/>
      <c r="AH8" s="21"/>
      <c r="AI8" s="21"/>
      <c r="AJ8" s="135"/>
      <c r="AK8" s="20"/>
      <c r="AL8" s="44"/>
      <c r="AM8" s="45"/>
      <c r="AN8" s="46"/>
      <c r="AO8" s="45"/>
    </row>
    <row r="9" spans="1:45" ht="24" customHeight="1">
      <c r="A9" s="3">
        <v>3</v>
      </c>
      <c r="B9" s="65" t="s">
        <v>26</v>
      </c>
      <c r="C9" s="18" t="s">
        <v>65</v>
      </c>
      <c r="D9" s="23"/>
      <c r="E9" s="23"/>
      <c r="F9" s="36"/>
      <c r="G9" s="83" t="s">
        <v>18</v>
      </c>
      <c r="H9" s="134" t="s">
        <v>19</v>
      </c>
      <c r="I9" s="128" t="s">
        <v>18</v>
      </c>
      <c r="J9" s="128" t="s">
        <v>19</v>
      </c>
      <c r="K9" s="17" t="s">
        <v>19</v>
      </c>
      <c r="L9" s="17" t="s">
        <v>19</v>
      </c>
      <c r="M9" s="23" t="s">
        <v>24</v>
      </c>
      <c r="N9" s="23" t="s">
        <v>24</v>
      </c>
      <c r="O9" s="134" t="s">
        <v>18</v>
      </c>
      <c r="P9" s="128" t="s">
        <v>18</v>
      </c>
      <c r="Q9" s="28" t="s">
        <v>20</v>
      </c>
      <c r="R9" s="17" t="s">
        <v>19</v>
      </c>
      <c r="S9" s="17" t="s">
        <v>19</v>
      </c>
      <c r="T9" s="23" t="s">
        <v>18</v>
      </c>
      <c r="U9" s="23" t="s">
        <v>24</v>
      </c>
      <c r="V9" s="134" t="s">
        <v>24</v>
      </c>
      <c r="W9" s="128" t="s">
        <v>18</v>
      </c>
      <c r="X9" s="17" t="s">
        <v>19</v>
      </c>
      <c r="Y9" s="23" t="s">
        <v>24</v>
      </c>
      <c r="Z9" s="23" t="s">
        <v>24</v>
      </c>
      <c r="AA9" s="23" t="s">
        <v>18</v>
      </c>
      <c r="AB9" s="23" t="s">
        <v>24</v>
      </c>
      <c r="AC9" s="134" t="s">
        <v>24</v>
      </c>
      <c r="AD9" s="128" t="s">
        <v>18</v>
      </c>
      <c r="AE9" s="17" t="s">
        <v>19</v>
      </c>
      <c r="AF9" s="17" t="s">
        <v>19</v>
      </c>
      <c r="AG9" s="23" t="s">
        <v>24</v>
      </c>
      <c r="AH9" s="23" t="s">
        <v>24</v>
      </c>
      <c r="AI9" s="23" t="s">
        <v>18</v>
      </c>
      <c r="AJ9" s="134" t="s">
        <v>19</v>
      </c>
      <c r="AK9" s="27"/>
      <c r="AL9" s="47">
        <f t="shared" si="0"/>
        <v>9</v>
      </c>
      <c r="AM9" s="48">
        <f t="shared" si="1"/>
        <v>1</v>
      </c>
      <c r="AN9" s="49">
        <f t="shared" si="2"/>
        <v>5</v>
      </c>
      <c r="AO9" s="48">
        <f t="shared" si="3"/>
        <v>0</v>
      </c>
      <c r="AQ9" s="58" t="s">
        <v>28</v>
      </c>
    </row>
    <row r="10" spans="1:45" ht="18" customHeight="1">
      <c r="B10" s="62"/>
      <c r="C10" s="18"/>
      <c r="D10" s="19"/>
      <c r="E10" s="19"/>
      <c r="F10" s="64"/>
      <c r="G10" s="115"/>
      <c r="H10" s="135"/>
      <c r="I10" s="129"/>
      <c r="J10" s="129"/>
      <c r="K10" s="21"/>
      <c r="L10" s="21"/>
      <c r="M10" s="21"/>
      <c r="N10" s="21"/>
      <c r="O10" s="135"/>
      <c r="P10" s="129"/>
      <c r="Q10" s="21"/>
      <c r="R10" s="21"/>
      <c r="S10" s="21"/>
      <c r="T10" s="21"/>
      <c r="U10" s="21"/>
      <c r="V10" s="135"/>
      <c r="W10" s="129"/>
      <c r="X10" s="21"/>
      <c r="Y10" s="21"/>
      <c r="Z10" s="21"/>
      <c r="AA10" s="21"/>
      <c r="AB10" s="21"/>
      <c r="AC10" s="135"/>
      <c r="AD10" s="129"/>
      <c r="AE10" s="21"/>
      <c r="AF10" s="21"/>
      <c r="AG10" s="21"/>
      <c r="AH10" s="21"/>
      <c r="AI10" s="21"/>
      <c r="AJ10" s="135"/>
      <c r="AK10" s="20"/>
      <c r="AL10" s="44"/>
      <c r="AM10" s="45"/>
      <c r="AN10" s="46"/>
      <c r="AO10" s="45"/>
      <c r="AQ10" s="58"/>
    </row>
    <row r="11" spans="1:45" ht="24" customHeight="1">
      <c r="A11" s="3">
        <v>4</v>
      </c>
      <c r="B11" s="35" t="s">
        <v>29</v>
      </c>
      <c r="C11" s="111" t="s">
        <v>94</v>
      </c>
      <c r="D11" s="23"/>
      <c r="E11" s="23"/>
      <c r="F11" s="36"/>
      <c r="G11" s="83" t="s">
        <v>24</v>
      </c>
      <c r="H11" s="134" t="s">
        <v>24</v>
      </c>
      <c r="I11" s="128" t="s">
        <v>18</v>
      </c>
      <c r="J11" s="128" t="s">
        <v>18</v>
      </c>
      <c r="K11" s="17" t="s">
        <v>19</v>
      </c>
      <c r="L11" s="23" t="s">
        <v>24</v>
      </c>
      <c r="M11" s="23" t="s">
        <v>24</v>
      </c>
      <c r="N11" s="23" t="s">
        <v>18</v>
      </c>
      <c r="O11" s="134" t="s">
        <v>19</v>
      </c>
      <c r="P11" s="128" t="s">
        <v>24</v>
      </c>
      <c r="Q11" s="23" t="s">
        <v>24</v>
      </c>
      <c r="R11" s="23" t="s">
        <v>18</v>
      </c>
      <c r="S11" s="17" t="s">
        <v>19</v>
      </c>
      <c r="T11" s="17" t="s">
        <v>19</v>
      </c>
      <c r="U11" s="17" t="s">
        <v>19</v>
      </c>
      <c r="V11" s="134" t="s">
        <v>18</v>
      </c>
      <c r="W11" s="128" t="s">
        <v>19</v>
      </c>
      <c r="X11" s="23" t="s">
        <v>24</v>
      </c>
      <c r="Y11" s="23" t="s">
        <v>24</v>
      </c>
      <c r="Z11" s="23" t="s">
        <v>18</v>
      </c>
      <c r="AA11" s="17" t="s">
        <v>19</v>
      </c>
      <c r="AB11" s="17" t="s">
        <v>19</v>
      </c>
      <c r="AC11" s="134" t="s">
        <v>18</v>
      </c>
      <c r="AD11" s="128" t="s">
        <v>18</v>
      </c>
      <c r="AE11" s="17" t="s">
        <v>19</v>
      </c>
      <c r="AF11" s="17" t="s">
        <v>19</v>
      </c>
      <c r="AG11" s="17" t="s">
        <v>19</v>
      </c>
      <c r="AH11" s="23" t="s">
        <v>24</v>
      </c>
      <c r="AI11" s="23" t="s">
        <v>24</v>
      </c>
      <c r="AJ11" s="134" t="s">
        <v>18</v>
      </c>
      <c r="AK11" s="27"/>
      <c r="AL11" s="47">
        <f t="shared" si="0"/>
        <v>9</v>
      </c>
      <c r="AM11" s="48">
        <f t="shared" si="1"/>
        <v>0</v>
      </c>
      <c r="AN11" s="49">
        <f t="shared" si="2"/>
        <v>5</v>
      </c>
      <c r="AO11" s="48">
        <f t="shared" si="3"/>
        <v>0</v>
      </c>
      <c r="AP11" s="59"/>
      <c r="AQ11" s="23" t="s">
        <v>19</v>
      </c>
      <c r="AR11" s="28" t="s">
        <v>20</v>
      </c>
    </row>
    <row r="12" spans="1:45" ht="18" customHeight="1">
      <c r="B12" s="62"/>
      <c r="C12" s="18"/>
      <c r="D12" s="19"/>
      <c r="E12" s="19"/>
      <c r="F12" s="64"/>
      <c r="G12" s="115"/>
      <c r="H12" s="135"/>
      <c r="I12" s="129"/>
      <c r="J12" s="129"/>
      <c r="K12" s="21"/>
      <c r="L12" s="21"/>
      <c r="M12" s="21"/>
      <c r="N12" s="21"/>
      <c r="O12" s="135"/>
      <c r="P12" s="129"/>
      <c r="Q12" s="21"/>
      <c r="R12" s="21"/>
      <c r="S12" s="21"/>
      <c r="T12" s="21"/>
      <c r="U12" s="21"/>
      <c r="V12" s="135"/>
      <c r="W12" s="129"/>
      <c r="X12" s="21"/>
      <c r="Y12" s="21"/>
      <c r="Z12" s="21"/>
      <c r="AA12" s="21"/>
      <c r="AB12" s="21"/>
      <c r="AC12" s="135"/>
      <c r="AD12" s="129"/>
      <c r="AE12" s="21"/>
      <c r="AF12" s="21"/>
      <c r="AG12" s="21"/>
      <c r="AH12" s="21"/>
      <c r="AI12" s="21"/>
      <c r="AJ12" s="135"/>
      <c r="AK12" s="20"/>
      <c r="AL12" s="44"/>
      <c r="AM12" s="45"/>
      <c r="AN12" s="46"/>
      <c r="AO12" s="45"/>
      <c r="AQ12" s="23"/>
      <c r="AR12" s="28"/>
    </row>
    <row r="13" spans="1:45" ht="24" customHeight="1">
      <c r="A13" s="3">
        <v>5</v>
      </c>
      <c r="B13" s="66" t="s">
        <v>32</v>
      </c>
      <c r="C13" s="18" t="s">
        <v>66</v>
      </c>
      <c r="D13" s="23"/>
      <c r="E13" s="23"/>
      <c r="F13" s="36"/>
      <c r="G13" s="83" t="s">
        <v>20</v>
      </c>
      <c r="H13" s="134" t="s">
        <v>19</v>
      </c>
      <c r="I13" s="128" t="s">
        <v>24</v>
      </c>
      <c r="J13" s="128" t="s">
        <v>24</v>
      </c>
      <c r="K13" s="23" t="s">
        <v>18</v>
      </c>
      <c r="L13" s="23" t="s">
        <v>18</v>
      </c>
      <c r="M13" s="28" t="s">
        <v>20</v>
      </c>
      <c r="N13" s="17" t="s">
        <v>19</v>
      </c>
      <c r="O13" s="134" t="s">
        <v>24</v>
      </c>
      <c r="P13" s="128" t="s">
        <v>24</v>
      </c>
      <c r="Q13" s="23" t="s">
        <v>18</v>
      </c>
      <c r="R13" s="17" t="s">
        <v>19</v>
      </c>
      <c r="S13" s="23" t="s">
        <v>24</v>
      </c>
      <c r="T13" s="23" t="s">
        <v>24</v>
      </c>
      <c r="U13" s="23" t="s">
        <v>18</v>
      </c>
      <c r="V13" s="134" t="s">
        <v>19</v>
      </c>
      <c r="W13" s="128" t="s">
        <v>24</v>
      </c>
      <c r="X13" s="23" t="s">
        <v>24</v>
      </c>
      <c r="Y13" s="23" t="s">
        <v>18</v>
      </c>
      <c r="Z13" s="23" t="s">
        <v>18</v>
      </c>
      <c r="AA13" s="17" t="s">
        <v>19</v>
      </c>
      <c r="AB13" s="17" t="s">
        <v>19</v>
      </c>
      <c r="AC13" s="134" t="s">
        <v>24</v>
      </c>
      <c r="AD13" s="128" t="s">
        <v>24</v>
      </c>
      <c r="AE13" s="23" t="s">
        <v>18</v>
      </c>
      <c r="AF13" s="23" t="s">
        <v>18</v>
      </c>
      <c r="AG13" s="23" t="s">
        <v>18</v>
      </c>
      <c r="AH13" s="17" t="s">
        <v>19</v>
      </c>
      <c r="AI13" s="17" t="s">
        <v>19</v>
      </c>
      <c r="AJ13" s="134" t="s">
        <v>24</v>
      </c>
      <c r="AK13" s="27"/>
      <c r="AL13" s="47">
        <f t="shared" si="0"/>
        <v>9</v>
      </c>
      <c r="AM13" s="48">
        <f t="shared" si="1"/>
        <v>2</v>
      </c>
      <c r="AN13" s="49">
        <f t="shared" si="2"/>
        <v>5.5</v>
      </c>
      <c r="AO13" s="48">
        <f t="shared" si="3"/>
        <v>0</v>
      </c>
      <c r="AQ13" s="23" t="s">
        <v>18</v>
      </c>
      <c r="AR13" s="28" t="s">
        <v>24</v>
      </c>
    </row>
    <row r="14" spans="1:45" ht="18" customHeight="1">
      <c r="B14" s="62"/>
      <c r="C14" s="18"/>
      <c r="D14" s="19"/>
      <c r="E14" s="19"/>
      <c r="F14" s="64"/>
      <c r="G14" s="115"/>
      <c r="H14" s="135"/>
      <c r="I14" s="129"/>
      <c r="J14" s="129"/>
      <c r="K14" s="21"/>
      <c r="L14" s="21"/>
      <c r="M14" s="21"/>
      <c r="N14" s="21"/>
      <c r="O14" s="135"/>
      <c r="P14" s="129"/>
      <c r="Q14" s="21"/>
      <c r="R14" s="21"/>
      <c r="S14" s="21"/>
      <c r="T14" s="21"/>
      <c r="U14" s="21"/>
      <c r="V14" s="135"/>
      <c r="W14" s="129"/>
      <c r="X14" s="21"/>
      <c r="Y14" s="21"/>
      <c r="Z14" s="21"/>
      <c r="AA14" s="21"/>
      <c r="AB14" s="21"/>
      <c r="AC14" s="135"/>
      <c r="AD14" s="129"/>
      <c r="AE14" s="21"/>
      <c r="AF14" s="21"/>
      <c r="AG14" s="21"/>
      <c r="AH14" s="21"/>
      <c r="AI14" s="21"/>
      <c r="AJ14" s="135"/>
      <c r="AK14" s="20"/>
      <c r="AL14" s="44"/>
      <c r="AM14" s="45"/>
      <c r="AN14" s="46"/>
      <c r="AO14" s="45"/>
      <c r="AQ14" s="23"/>
      <c r="AR14" s="60"/>
      <c r="AS14" s="60"/>
    </row>
    <row r="15" spans="1:45" ht="24" customHeight="1">
      <c r="A15" s="3">
        <v>6</v>
      </c>
      <c r="B15" s="35" t="s">
        <v>29</v>
      </c>
      <c r="C15" s="18" t="s">
        <v>70</v>
      </c>
      <c r="D15" s="23"/>
      <c r="E15" s="23"/>
      <c r="F15" s="36"/>
      <c r="G15" s="83" t="s">
        <v>24</v>
      </c>
      <c r="H15" s="134" t="s">
        <v>18</v>
      </c>
      <c r="I15" s="128" t="s">
        <v>18</v>
      </c>
      <c r="J15" s="131" t="s">
        <v>20</v>
      </c>
      <c r="K15" s="28" t="s">
        <v>20</v>
      </c>
      <c r="L15" s="17" t="s">
        <v>19</v>
      </c>
      <c r="M15" s="17" t="s">
        <v>19</v>
      </c>
      <c r="N15" s="23" t="s">
        <v>24</v>
      </c>
      <c r="O15" s="134" t="s">
        <v>24</v>
      </c>
      <c r="P15" s="128" t="s">
        <v>18</v>
      </c>
      <c r="Q15" s="17" t="s">
        <v>19</v>
      </c>
      <c r="R15" s="23" t="s">
        <v>24</v>
      </c>
      <c r="S15" s="23" t="s">
        <v>24</v>
      </c>
      <c r="T15" s="23" t="s">
        <v>18</v>
      </c>
      <c r="U15" s="23" t="s">
        <v>18</v>
      </c>
      <c r="V15" s="134" t="s">
        <v>19</v>
      </c>
      <c r="W15" s="128" t="s">
        <v>19</v>
      </c>
      <c r="X15" s="17" t="s">
        <v>19</v>
      </c>
      <c r="Y15" s="23" t="s">
        <v>18</v>
      </c>
      <c r="Z15" s="23" t="s">
        <v>24</v>
      </c>
      <c r="AA15" s="23" t="s">
        <v>24</v>
      </c>
      <c r="AB15" s="23" t="s">
        <v>18</v>
      </c>
      <c r="AC15" s="134" t="s">
        <v>18</v>
      </c>
      <c r="AD15" s="131" t="s">
        <v>20</v>
      </c>
      <c r="AE15" s="17" t="s">
        <v>19</v>
      </c>
      <c r="AF15" s="23" t="s">
        <v>18</v>
      </c>
      <c r="AG15" s="17" t="s">
        <v>19</v>
      </c>
      <c r="AH15" s="17" t="s">
        <v>19</v>
      </c>
      <c r="AI15" s="23" t="s">
        <v>24</v>
      </c>
      <c r="AJ15" s="134" t="s">
        <v>24</v>
      </c>
      <c r="AK15" s="27"/>
      <c r="AL15" s="47">
        <f t="shared" si="0"/>
        <v>9</v>
      </c>
      <c r="AM15" s="48">
        <f t="shared" si="1"/>
        <v>3</v>
      </c>
      <c r="AN15" s="49">
        <f t="shared" si="2"/>
        <v>4.5</v>
      </c>
      <c r="AO15" s="48">
        <f t="shared" si="3"/>
        <v>0</v>
      </c>
      <c r="AQ15" s="23" t="s">
        <v>24</v>
      </c>
      <c r="AS15" s="60"/>
    </row>
    <row r="16" spans="1:45" ht="18" customHeight="1">
      <c r="B16" s="62"/>
      <c r="C16" s="18"/>
      <c r="D16" s="19"/>
      <c r="E16" s="19"/>
      <c r="F16" s="64"/>
      <c r="G16" s="115"/>
      <c r="H16" s="135"/>
      <c r="I16" s="129"/>
      <c r="J16" s="129"/>
      <c r="K16" s="21"/>
      <c r="L16" s="21"/>
      <c r="M16" s="21"/>
      <c r="N16" s="21"/>
      <c r="O16" s="135"/>
      <c r="P16" s="129"/>
      <c r="Q16" s="21"/>
      <c r="R16" s="21"/>
      <c r="S16" s="21"/>
      <c r="T16" s="21"/>
      <c r="U16" s="21"/>
      <c r="V16" s="135"/>
      <c r="W16" s="129"/>
      <c r="X16" s="21"/>
      <c r="Y16" s="21"/>
      <c r="Z16" s="21"/>
      <c r="AA16" s="21"/>
      <c r="AB16" s="21"/>
      <c r="AC16" s="135"/>
      <c r="AD16" s="129"/>
      <c r="AE16" s="21"/>
      <c r="AF16" s="21"/>
      <c r="AG16" s="21"/>
      <c r="AH16" s="21"/>
      <c r="AI16" s="21"/>
      <c r="AJ16" s="135"/>
      <c r="AK16" s="20"/>
      <c r="AL16" s="44"/>
      <c r="AM16" s="45"/>
      <c r="AN16" s="46"/>
      <c r="AO16" s="45"/>
    </row>
    <row r="17" spans="1:43" ht="24" customHeight="1">
      <c r="A17" s="3">
        <v>7</v>
      </c>
      <c r="B17" s="35" t="s">
        <v>29</v>
      </c>
      <c r="C17" s="18" t="s">
        <v>67</v>
      </c>
      <c r="D17" s="23"/>
      <c r="E17" s="23"/>
      <c r="F17" s="36"/>
      <c r="G17" s="83" t="s">
        <v>24</v>
      </c>
      <c r="H17" s="134" t="s">
        <v>18</v>
      </c>
      <c r="I17" s="128" t="s">
        <v>18</v>
      </c>
      <c r="J17" s="128" t="s">
        <v>19</v>
      </c>
      <c r="K17" s="23" t="s">
        <v>24</v>
      </c>
      <c r="L17" s="23" t="s">
        <v>24</v>
      </c>
      <c r="M17" s="23" t="s">
        <v>18</v>
      </c>
      <c r="N17" s="28" t="s">
        <v>20</v>
      </c>
      <c r="O17" s="136" t="s">
        <v>20</v>
      </c>
      <c r="P17" s="128" t="s">
        <v>19</v>
      </c>
      <c r="Q17" s="23" t="s">
        <v>24</v>
      </c>
      <c r="R17" s="23" t="s">
        <v>24</v>
      </c>
      <c r="S17" s="23" t="s">
        <v>18</v>
      </c>
      <c r="T17" s="17" t="s">
        <v>19</v>
      </c>
      <c r="U17" s="23" t="s">
        <v>24</v>
      </c>
      <c r="V17" s="134" t="s">
        <v>24</v>
      </c>
      <c r="W17" s="128" t="s">
        <v>18</v>
      </c>
      <c r="X17" s="17" t="s">
        <v>19</v>
      </c>
      <c r="Y17" s="17" t="s">
        <v>19</v>
      </c>
      <c r="Z17" s="23" t="s">
        <v>18</v>
      </c>
      <c r="AA17" s="23" t="s">
        <v>24</v>
      </c>
      <c r="AB17" s="23" t="s">
        <v>24</v>
      </c>
      <c r="AC17" s="134" t="s">
        <v>18</v>
      </c>
      <c r="AD17" s="128" t="s">
        <v>19</v>
      </c>
      <c r="AE17" s="23" t="s">
        <v>18</v>
      </c>
      <c r="AF17" s="17" t="s">
        <v>19</v>
      </c>
      <c r="AG17" s="23" t="s">
        <v>24</v>
      </c>
      <c r="AH17" s="23" t="s">
        <v>24</v>
      </c>
      <c r="AI17" s="23" t="s">
        <v>18</v>
      </c>
      <c r="AJ17" s="134" t="s">
        <v>19</v>
      </c>
      <c r="AK17" s="27"/>
      <c r="AL17" s="47">
        <f t="shared" si="0"/>
        <v>9</v>
      </c>
      <c r="AM17" s="48">
        <f t="shared" si="1"/>
        <v>2</v>
      </c>
      <c r="AN17" s="49">
        <f t="shared" si="2"/>
        <v>5.5</v>
      </c>
      <c r="AO17" s="48">
        <f t="shared" si="3"/>
        <v>0</v>
      </c>
      <c r="AP17" s="60"/>
    </row>
    <row r="18" spans="1:43" ht="18" customHeight="1">
      <c r="B18" s="62"/>
      <c r="C18" s="18"/>
      <c r="D18" s="19"/>
      <c r="E18" s="19"/>
      <c r="F18" s="64"/>
      <c r="G18" s="115"/>
      <c r="H18" s="135"/>
      <c r="I18" s="129"/>
      <c r="J18" s="129"/>
      <c r="K18" s="21"/>
      <c r="L18" s="21"/>
      <c r="M18" s="21"/>
      <c r="N18" s="21"/>
      <c r="O18" s="135"/>
      <c r="P18" s="129"/>
      <c r="Q18" s="21"/>
      <c r="R18" s="21"/>
      <c r="S18" s="21"/>
      <c r="T18" s="21"/>
      <c r="U18" s="21"/>
      <c r="V18" s="135"/>
      <c r="W18" s="129"/>
      <c r="X18" s="21"/>
      <c r="Y18" s="21"/>
      <c r="Z18" s="21"/>
      <c r="AA18" s="21"/>
      <c r="AB18" s="21"/>
      <c r="AC18" s="135"/>
      <c r="AD18" s="129"/>
      <c r="AE18" s="21"/>
      <c r="AF18" s="21"/>
      <c r="AG18" s="21"/>
      <c r="AH18" s="21"/>
      <c r="AI18" s="21"/>
      <c r="AJ18" s="135"/>
      <c r="AK18" s="20"/>
      <c r="AL18" s="44"/>
      <c r="AM18" s="45"/>
      <c r="AN18" s="46"/>
      <c r="AO18" s="45"/>
    </row>
    <row r="19" spans="1:43" ht="24" customHeight="1">
      <c r="A19" s="3">
        <v>8</v>
      </c>
      <c r="B19" s="65" t="s">
        <v>29</v>
      </c>
      <c r="C19" s="18" t="s">
        <v>68</v>
      </c>
      <c r="D19" s="23"/>
      <c r="E19" s="23"/>
      <c r="F19" s="36"/>
      <c r="G19" s="83" t="s">
        <v>20</v>
      </c>
      <c r="H19" s="134" t="s">
        <v>19</v>
      </c>
      <c r="I19" s="128" t="s">
        <v>19</v>
      </c>
      <c r="J19" s="128" t="s">
        <v>24</v>
      </c>
      <c r="K19" s="23" t="s">
        <v>24</v>
      </c>
      <c r="L19" s="23" t="s">
        <v>18</v>
      </c>
      <c r="M19" s="23" t="s">
        <v>18</v>
      </c>
      <c r="N19" s="17" t="s">
        <v>19</v>
      </c>
      <c r="O19" s="134" t="s">
        <v>24</v>
      </c>
      <c r="P19" s="128" t="s">
        <v>24</v>
      </c>
      <c r="Q19" s="23" t="s">
        <v>18</v>
      </c>
      <c r="R19" s="23" t="s">
        <v>18</v>
      </c>
      <c r="S19" s="17" t="s">
        <v>19</v>
      </c>
      <c r="T19" s="23" t="s">
        <v>24</v>
      </c>
      <c r="U19" s="23" t="s">
        <v>24</v>
      </c>
      <c r="V19" s="134" t="s">
        <v>18</v>
      </c>
      <c r="W19" s="128" t="s">
        <v>19</v>
      </c>
      <c r="X19" s="23" t="s">
        <v>24</v>
      </c>
      <c r="Y19" s="23" t="s">
        <v>24</v>
      </c>
      <c r="Z19" s="23" t="s">
        <v>18</v>
      </c>
      <c r="AA19" s="17" t="s">
        <v>19</v>
      </c>
      <c r="AB19" s="23" t="s">
        <v>24</v>
      </c>
      <c r="AC19" s="134" t="s">
        <v>24</v>
      </c>
      <c r="AD19" s="128" t="s">
        <v>18</v>
      </c>
      <c r="AE19" s="17" t="s">
        <v>19</v>
      </c>
      <c r="AF19" s="23" t="s">
        <v>24</v>
      </c>
      <c r="AG19" s="23" t="s">
        <v>24</v>
      </c>
      <c r="AH19" s="23" t="s">
        <v>18</v>
      </c>
      <c r="AI19" s="23" t="s">
        <v>18</v>
      </c>
      <c r="AJ19" s="134" t="s">
        <v>19</v>
      </c>
      <c r="AK19" s="27"/>
      <c r="AL19" s="47">
        <f t="shared" si="0"/>
        <v>9</v>
      </c>
      <c r="AM19" s="48">
        <f t="shared" si="1"/>
        <v>1</v>
      </c>
      <c r="AN19" s="49">
        <f t="shared" si="2"/>
        <v>6</v>
      </c>
      <c r="AO19" s="48">
        <f t="shared" si="3"/>
        <v>0</v>
      </c>
      <c r="AP19" s="59"/>
      <c r="AQ19" s="58" t="s">
        <v>38</v>
      </c>
    </row>
    <row r="20" spans="1:43" ht="18" customHeight="1">
      <c r="B20" s="62"/>
      <c r="C20" s="18"/>
      <c r="D20" s="19"/>
      <c r="E20" s="19"/>
      <c r="F20" s="64"/>
      <c r="G20" s="115"/>
      <c r="H20" s="135"/>
      <c r="I20" s="129"/>
      <c r="J20" s="129"/>
      <c r="K20" s="21"/>
      <c r="L20" s="21"/>
      <c r="M20" s="21"/>
      <c r="N20" s="21"/>
      <c r="O20" s="135"/>
      <c r="P20" s="129"/>
      <c r="Q20" s="21"/>
      <c r="R20" s="21"/>
      <c r="S20" s="21"/>
      <c r="T20" s="21"/>
      <c r="U20" s="21"/>
      <c r="V20" s="135"/>
      <c r="W20" s="129"/>
      <c r="X20" s="21"/>
      <c r="Y20" s="21"/>
      <c r="Z20" s="21"/>
      <c r="AA20" s="21"/>
      <c r="AB20" s="21"/>
      <c r="AC20" s="135"/>
      <c r="AD20" s="129"/>
      <c r="AE20" s="21"/>
      <c r="AF20" s="21"/>
      <c r="AG20" s="21"/>
      <c r="AH20" s="21"/>
      <c r="AI20" s="21"/>
      <c r="AJ20" s="135"/>
      <c r="AK20" s="20"/>
      <c r="AL20" s="44"/>
      <c r="AM20" s="45"/>
      <c r="AN20" s="46"/>
      <c r="AO20" s="45"/>
      <c r="AQ20" s="58"/>
    </row>
    <row r="21" spans="1:43" ht="24" customHeight="1">
      <c r="A21" s="3">
        <v>9</v>
      </c>
      <c r="B21" s="65" t="s">
        <v>29</v>
      </c>
      <c r="C21" s="18" t="s">
        <v>69</v>
      </c>
      <c r="D21" s="23"/>
      <c r="E21" s="23"/>
      <c r="F21" s="36"/>
      <c r="G21" s="116" t="s">
        <v>19</v>
      </c>
      <c r="H21" s="134" t="s">
        <v>24</v>
      </c>
      <c r="I21" s="128" t="s">
        <v>24</v>
      </c>
      <c r="J21" s="128" t="s">
        <v>18</v>
      </c>
      <c r="K21" s="17" t="s">
        <v>19</v>
      </c>
      <c r="L21" s="17" t="s">
        <v>19</v>
      </c>
      <c r="M21" s="23" t="s">
        <v>24</v>
      </c>
      <c r="N21" s="23" t="s">
        <v>24</v>
      </c>
      <c r="O21" s="134" t="s">
        <v>18</v>
      </c>
      <c r="P21" s="128" t="s">
        <v>18</v>
      </c>
      <c r="Q21" s="17" t="s">
        <v>19</v>
      </c>
      <c r="R21" s="23" t="s">
        <v>24</v>
      </c>
      <c r="S21" s="23" t="s">
        <v>24</v>
      </c>
      <c r="T21" s="23" t="s">
        <v>18</v>
      </c>
      <c r="U21" s="17" t="s">
        <v>19</v>
      </c>
      <c r="V21" s="134" t="s">
        <v>24</v>
      </c>
      <c r="W21" s="128" t="s">
        <v>24</v>
      </c>
      <c r="X21" s="23" t="s">
        <v>18</v>
      </c>
      <c r="Y21" s="17" t="s">
        <v>19</v>
      </c>
      <c r="Z21" s="17" t="s">
        <v>19</v>
      </c>
      <c r="AA21" s="23" t="s">
        <v>24</v>
      </c>
      <c r="AB21" s="23" t="s">
        <v>24</v>
      </c>
      <c r="AC21" s="134" t="s">
        <v>18</v>
      </c>
      <c r="AD21" s="128" t="s">
        <v>18</v>
      </c>
      <c r="AE21" s="17" t="s">
        <v>19</v>
      </c>
      <c r="AF21" s="23" t="s">
        <v>24</v>
      </c>
      <c r="AG21" s="23" t="s">
        <v>24</v>
      </c>
      <c r="AH21" s="23" t="s">
        <v>18</v>
      </c>
      <c r="AI21" s="17" t="s">
        <v>19</v>
      </c>
      <c r="AJ21" s="134" t="s">
        <v>18</v>
      </c>
      <c r="AK21" s="27"/>
      <c r="AL21" s="47">
        <f t="shared" si="0"/>
        <v>9</v>
      </c>
      <c r="AM21" s="48">
        <f t="shared" si="1"/>
        <v>0</v>
      </c>
      <c r="AN21" s="49">
        <f t="shared" si="2"/>
        <v>6</v>
      </c>
      <c r="AO21" s="48">
        <f t="shared" si="3"/>
        <v>0</v>
      </c>
      <c r="AQ21" s="23" t="s">
        <v>40</v>
      </c>
    </row>
    <row r="22" spans="1:43" ht="18" customHeight="1">
      <c r="B22" s="35"/>
      <c r="C22" s="18"/>
      <c r="D22" s="19"/>
      <c r="E22" s="19"/>
      <c r="F22" s="64"/>
      <c r="G22" s="115"/>
      <c r="H22" s="135"/>
      <c r="I22" s="129"/>
      <c r="J22" s="129"/>
      <c r="K22" s="21"/>
      <c r="L22" s="21"/>
      <c r="M22" s="21"/>
      <c r="N22" s="21"/>
      <c r="O22" s="135"/>
      <c r="P22" s="129"/>
      <c r="Q22" s="21"/>
      <c r="R22" s="21"/>
      <c r="S22" s="21"/>
      <c r="T22" s="21"/>
      <c r="U22" s="21"/>
      <c r="V22" s="135"/>
      <c r="W22" s="129"/>
      <c r="X22" s="21"/>
      <c r="Y22" s="21"/>
      <c r="Z22" s="21"/>
      <c r="AA22" s="21"/>
      <c r="AB22" s="21"/>
      <c r="AC22" s="135"/>
      <c r="AD22" s="129"/>
      <c r="AE22" s="21"/>
      <c r="AF22" s="21"/>
      <c r="AG22" s="21"/>
      <c r="AH22" s="21"/>
      <c r="AI22" s="21"/>
      <c r="AJ22" s="135"/>
      <c r="AK22" s="20"/>
      <c r="AL22" s="44"/>
      <c r="AM22" s="45"/>
      <c r="AN22" s="46"/>
      <c r="AO22" s="45"/>
      <c r="AQ22" s="23"/>
    </row>
    <row r="23" spans="1:43" ht="24" customHeight="1">
      <c r="A23" s="3">
        <v>10</v>
      </c>
      <c r="B23" s="65" t="s">
        <v>29</v>
      </c>
      <c r="C23" s="111" t="s">
        <v>95</v>
      </c>
      <c r="D23" s="23"/>
      <c r="E23" s="23"/>
      <c r="F23" s="36"/>
      <c r="G23" s="116"/>
      <c r="H23" s="134"/>
      <c r="I23" s="128"/>
      <c r="J23" s="128"/>
      <c r="K23" s="17"/>
      <c r="L23" s="17" t="s">
        <v>19</v>
      </c>
      <c r="M23" s="17" t="s">
        <v>19</v>
      </c>
      <c r="N23" s="17"/>
      <c r="O23" s="134" t="s">
        <v>19</v>
      </c>
      <c r="P23" s="128"/>
      <c r="Q23" s="17" t="s">
        <v>19</v>
      </c>
      <c r="R23" s="17" t="s">
        <v>19</v>
      </c>
      <c r="S23" s="17"/>
      <c r="T23" s="17" t="s">
        <v>19</v>
      </c>
      <c r="U23" s="17"/>
      <c r="V23" s="134"/>
      <c r="W23" s="128"/>
      <c r="X23" s="17"/>
      <c r="Y23" s="17"/>
      <c r="Z23" s="17" t="s">
        <v>19</v>
      </c>
      <c r="AA23" s="17" t="s">
        <v>19</v>
      </c>
      <c r="AB23" s="17"/>
      <c r="AC23" s="134" t="s">
        <v>19</v>
      </c>
      <c r="AD23" s="128"/>
      <c r="AE23" s="17" t="s">
        <v>19</v>
      </c>
      <c r="AF23" s="17"/>
      <c r="AG23" s="17" t="s">
        <v>19</v>
      </c>
      <c r="AH23" s="17"/>
      <c r="AI23" s="17" t="s">
        <v>19</v>
      </c>
      <c r="AJ23" s="134"/>
      <c r="AK23" s="27"/>
      <c r="AL23" s="47">
        <f t="shared" si="0"/>
        <v>0</v>
      </c>
      <c r="AM23" s="48">
        <f t="shared" si="1"/>
        <v>0</v>
      </c>
      <c r="AN23" s="49">
        <f t="shared" si="2"/>
        <v>0</v>
      </c>
      <c r="AO23" s="48">
        <f t="shared" si="3"/>
        <v>0</v>
      </c>
      <c r="AP23" s="60"/>
      <c r="AQ23" s="76" t="s">
        <v>44</v>
      </c>
    </row>
    <row r="24" spans="1:43" ht="18" customHeight="1">
      <c r="B24" s="62"/>
      <c r="C24" s="67"/>
      <c r="D24" s="19"/>
      <c r="E24" s="19"/>
      <c r="F24" s="64"/>
      <c r="G24" s="115"/>
      <c r="H24" s="135"/>
      <c r="I24" s="129"/>
      <c r="J24" s="129"/>
      <c r="K24" s="21"/>
      <c r="L24" s="21"/>
      <c r="M24" s="21"/>
      <c r="N24" s="21"/>
      <c r="O24" s="135"/>
      <c r="P24" s="129"/>
      <c r="Q24" s="21"/>
      <c r="R24" s="21"/>
      <c r="S24" s="21"/>
      <c r="T24" s="21"/>
      <c r="U24" s="21"/>
      <c r="V24" s="135"/>
      <c r="W24" s="129"/>
      <c r="X24" s="21"/>
      <c r="Y24" s="21"/>
      <c r="Z24" s="21"/>
      <c r="AA24" s="21"/>
      <c r="AB24" s="21"/>
      <c r="AC24" s="135"/>
      <c r="AD24" s="129"/>
      <c r="AE24" s="21"/>
      <c r="AF24" s="21"/>
      <c r="AG24" s="21"/>
      <c r="AH24" s="21"/>
      <c r="AI24" s="21"/>
      <c r="AJ24" s="135"/>
      <c r="AK24" s="20"/>
      <c r="AL24" s="44"/>
      <c r="AM24" s="45"/>
      <c r="AN24" s="46"/>
      <c r="AO24" s="45"/>
    </row>
    <row r="25" spans="1:43" ht="24" customHeight="1">
      <c r="A25" s="3">
        <v>11</v>
      </c>
      <c r="B25" s="35" t="s">
        <v>71</v>
      </c>
      <c r="C25" s="18" t="s">
        <v>72</v>
      </c>
      <c r="D25" s="23"/>
      <c r="E25" s="23"/>
      <c r="F25" s="36"/>
      <c r="G25" s="116" t="s">
        <v>19</v>
      </c>
      <c r="H25" s="134"/>
      <c r="I25" s="128"/>
      <c r="J25" s="128" t="s">
        <v>19</v>
      </c>
      <c r="K25" s="17" t="s">
        <v>19</v>
      </c>
      <c r="L25" s="17"/>
      <c r="M25" s="17" t="s">
        <v>19</v>
      </c>
      <c r="N25" s="17" t="s">
        <v>19</v>
      </c>
      <c r="O25" s="134"/>
      <c r="P25" s="128"/>
      <c r="Q25" s="17" t="s">
        <v>19</v>
      </c>
      <c r="R25" s="17" t="s">
        <v>19</v>
      </c>
      <c r="S25" s="17"/>
      <c r="T25" s="17" t="s">
        <v>19</v>
      </c>
      <c r="U25" s="17" t="s">
        <v>19</v>
      </c>
      <c r="V25" s="134"/>
      <c r="W25" s="128"/>
      <c r="X25" s="17" t="s">
        <v>19</v>
      </c>
      <c r="Y25" s="17" t="s">
        <v>19</v>
      </c>
      <c r="Z25" s="17"/>
      <c r="AA25" s="28" t="s">
        <v>20</v>
      </c>
      <c r="AB25" s="17" t="s">
        <v>19</v>
      </c>
      <c r="AC25" s="134"/>
      <c r="AD25" s="128"/>
      <c r="AE25" s="17"/>
      <c r="AF25" s="17" t="s">
        <v>19</v>
      </c>
      <c r="AG25" s="17"/>
      <c r="AH25" s="17" t="s">
        <v>19</v>
      </c>
      <c r="AI25" s="17" t="s">
        <v>19</v>
      </c>
      <c r="AJ25" s="134"/>
      <c r="AK25" s="27"/>
      <c r="AL25" s="47">
        <f t="shared" si="0"/>
        <v>0</v>
      </c>
      <c r="AM25" s="48">
        <f t="shared" si="1"/>
        <v>1</v>
      </c>
      <c r="AN25" s="49">
        <f t="shared" si="2"/>
        <v>0</v>
      </c>
      <c r="AO25" s="48">
        <f t="shared" si="3"/>
        <v>0</v>
      </c>
      <c r="AP25" s="59"/>
      <c r="AQ25" s="77" t="s">
        <v>46</v>
      </c>
    </row>
    <row r="26" spans="1:43" ht="18" customHeight="1">
      <c r="B26" s="62"/>
      <c r="C26" s="67"/>
      <c r="D26" s="19"/>
      <c r="E26" s="19"/>
      <c r="F26" s="64"/>
      <c r="G26" s="115"/>
      <c r="H26" s="135"/>
      <c r="I26" s="129"/>
      <c r="J26" s="129"/>
      <c r="K26" s="21"/>
      <c r="L26" s="21"/>
      <c r="M26" s="21"/>
      <c r="N26" s="21"/>
      <c r="O26" s="135"/>
      <c r="P26" s="129"/>
      <c r="Q26" s="21"/>
      <c r="R26" s="21"/>
      <c r="S26" s="21"/>
      <c r="T26" s="21"/>
      <c r="U26" s="21"/>
      <c r="V26" s="135"/>
      <c r="W26" s="129"/>
      <c r="X26" s="21"/>
      <c r="Y26" s="21"/>
      <c r="Z26" s="21"/>
      <c r="AA26" s="21"/>
      <c r="AB26" s="21"/>
      <c r="AC26" s="135"/>
      <c r="AD26" s="129"/>
      <c r="AE26" s="21"/>
      <c r="AF26" s="21"/>
      <c r="AG26" s="21"/>
      <c r="AH26" s="21"/>
      <c r="AI26" s="21"/>
      <c r="AJ26" s="135"/>
      <c r="AK26" s="20"/>
      <c r="AL26" s="44"/>
      <c r="AM26" s="45"/>
      <c r="AN26" s="46"/>
      <c r="AO26" s="45"/>
    </row>
    <row r="27" spans="1:43" ht="18" customHeight="1">
      <c r="A27" s="3">
        <v>12</v>
      </c>
      <c r="B27" s="112"/>
      <c r="C27" s="111"/>
      <c r="D27" s="23"/>
      <c r="E27" s="23"/>
      <c r="F27" s="36"/>
      <c r="G27" s="116"/>
      <c r="H27" s="134"/>
      <c r="I27" s="128"/>
      <c r="J27" s="128"/>
      <c r="K27" s="17"/>
      <c r="L27" s="17"/>
      <c r="M27" s="17"/>
      <c r="N27" s="17"/>
      <c r="O27" s="134"/>
      <c r="P27" s="128"/>
      <c r="Q27" s="17"/>
      <c r="R27" s="17"/>
      <c r="S27" s="17"/>
      <c r="T27" s="17"/>
      <c r="U27" s="17"/>
      <c r="V27" s="134"/>
      <c r="W27" s="128"/>
      <c r="X27" s="17"/>
      <c r="Y27" s="17"/>
      <c r="Z27" s="17"/>
      <c r="AA27" s="17"/>
      <c r="AB27" s="17"/>
      <c r="AC27" s="134"/>
      <c r="AD27" s="128"/>
      <c r="AE27" s="17"/>
      <c r="AF27" s="17"/>
      <c r="AG27" s="17"/>
      <c r="AH27" s="17"/>
      <c r="AI27" s="17"/>
      <c r="AJ27" s="134"/>
      <c r="AK27" s="27"/>
      <c r="AL27" s="47">
        <f t="shared" ref="AL27" si="4">COUNTIF(G27:AK27,"公")</f>
        <v>0</v>
      </c>
      <c r="AM27" s="48">
        <f t="shared" ref="AM27" si="5">COUNTIF(G27:AK27,"有")</f>
        <v>0</v>
      </c>
      <c r="AN27" s="49">
        <f t="shared" ref="AN27" si="6">COUNTIF(G27:AK27,"―")*0.5</f>
        <v>0</v>
      </c>
      <c r="AO27" s="48">
        <f t="shared" ref="AO27" si="7">COUNTIF(G27:AL27,"②")</f>
        <v>0</v>
      </c>
    </row>
    <row r="28" spans="1:43" ht="18" customHeight="1">
      <c r="B28" s="62"/>
      <c r="C28" s="67"/>
      <c r="D28" s="19"/>
      <c r="E28" s="19"/>
      <c r="F28" s="64"/>
      <c r="G28" s="115"/>
      <c r="H28" s="135"/>
      <c r="I28" s="129"/>
      <c r="J28" s="129"/>
      <c r="K28" s="21"/>
      <c r="L28" s="21"/>
      <c r="M28" s="21"/>
      <c r="N28" s="21"/>
      <c r="O28" s="135"/>
      <c r="P28" s="129"/>
      <c r="Q28" s="21"/>
      <c r="R28" s="21"/>
      <c r="S28" s="21"/>
      <c r="T28" s="21"/>
      <c r="U28" s="21"/>
      <c r="V28" s="135"/>
      <c r="W28" s="129"/>
      <c r="X28" s="21"/>
      <c r="Y28" s="21"/>
      <c r="Z28" s="21"/>
      <c r="AA28" s="21"/>
      <c r="AB28" s="21"/>
      <c r="AC28" s="135"/>
      <c r="AD28" s="129"/>
      <c r="AE28" s="21"/>
      <c r="AF28" s="21"/>
      <c r="AG28" s="21"/>
      <c r="AH28" s="21"/>
      <c r="AI28" s="21"/>
      <c r="AJ28" s="135"/>
      <c r="AK28" s="20"/>
      <c r="AL28" s="44"/>
      <c r="AM28" s="45"/>
      <c r="AN28" s="46"/>
      <c r="AO28" s="45"/>
    </row>
    <row r="29" spans="1:43" ht="24" customHeight="1">
      <c r="A29" s="3">
        <v>13</v>
      </c>
      <c r="B29" s="66" t="s">
        <v>73</v>
      </c>
      <c r="C29" s="18" t="s">
        <v>74</v>
      </c>
      <c r="D29" s="23"/>
      <c r="E29" s="23"/>
      <c r="F29" s="36"/>
      <c r="G29" s="83" t="s">
        <v>18</v>
      </c>
      <c r="H29" s="134" t="s">
        <v>19</v>
      </c>
      <c r="I29" s="128" t="s">
        <v>24</v>
      </c>
      <c r="J29" s="128" t="s">
        <v>24</v>
      </c>
      <c r="K29" s="23" t="s">
        <v>18</v>
      </c>
      <c r="L29" s="17" t="s">
        <v>19</v>
      </c>
      <c r="M29" s="17" t="s">
        <v>19</v>
      </c>
      <c r="N29" s="23" t="s">
        <v>24</v>
      </c>
      <c r="O29" s="134" t="s">
        <v>24</v>
      </c>
      <c r="P29" s="128" t="s">
        <v>18</v>
      </c>
      <c r="Q29" s="17" t="s">
        <v>19</v>
      </c>
      <c r="R29" s="23" t="s">
        <v>18</v>
      </c>
      <c r="S29" s="23" t="s">
        <v>24</v>
      </c>
      <c r="T29" s="23" t="s">
        <v>24</v>
      </c>
      <c r="U29" s="23" t="s">
        <v>18</v>
      </c>
      <c r="V29" s="134" t="s">
        <v>18</v>
      </c>
      <c r="W29" s="128" t="s">
        <v>19</v>
      </c>
      <c r="X29" s="17" t="s">
        <v>19</v>
      </c>
      <c r="Y29" s="17" t="s">
        <v>19</v>
      </c>
      <c r="Z29" s="23" t="s">
        <v>24</v>
      </c>
      <c r="AA29" s="23" t="s">
        <v>24</v>
      </c>
      <c r="AB29" s="23" t="s">
        <v>18</v>
      </c>
      <c r="AC29" s="134" t="s">
        <v>18</v>
      </c>
      <c r="AD29" s="128" t="s">
        <v>19</v>
      </c>
      <c r="AE29" s="23" t="s">
        <v>24</v>
      </c>
      <c r="AF29" s="23" t="s">
        <v>24</v>
      </c>
      <c r="AG29" s="23" t="s">
        <v>18</v>
      </c>
      <c r="AH29" s="28" t="s">
        <v>20</v>
      </c>
      <c r="AI29" s="28" t="s">
        <v>20</v>
      </c>
      <c r="AJ29" s="134" t="s">
        <v>19</v>
      </c>
      <c r="AK29" s="27"/>
      <c r="AL29" s="47">
        <f t="shared" ref="AL29" si="8">COUNTIF(G29:AK29,"公")</f>
        <v>9</v>
      </c>
      <c r="AM29" s="48">
        <f t="shared" ref="AM29" si="9">COUNTIF(G29:AK29,"有")</f>
        <v>2</v>
      </c>
      <c r="AN29" s="49">
        <f t="shared" ref="AN29" si="10">COUNTIF(G29:AK29,"―")*0.5</f>
        <v>5</v>
      </c>
      <c r="AO29" s="48">
        <f t="shared" ref="AO29" si="11">COUNTIF(G29:AL29,"②")</f>
        <v>0</v>
      </c>
      <c r="AQ29" s="23" t="s">
        <v>31</v>
      </c>
    </row>
    <row r="30" spans="1:43" ht="18" customHeight="1">
      <c r="B30" s="62"/>
      <c r="C30" s="18"/>
      <c r="D30" s="19"/>
      <c r="E30" s="19"/>
      <c r="F30" s="64"/>
      <c r="G30" s="115"/>
      <c r="H30" s="135"/>
      <c r="I30" s="129"/>
      <c r="J30" s="129"/>
      <c r="K30" s="21"/>
      <c r="L30" s="21"/>
      <c r="M30" s="21"/>
      <c r="N30" s="21"/>
      <c r="O30" s="135"/>
      <c r="P30" s="129"/>
      <c r="Q30" s="21"/>
      <c r="R30" s="21"/>
      <c r="S30" s="21"/>
      <c r="T30" s="21"/>
      <c r="U30" s="21"/>
      <c r="V30" s="135"/>
      <c r="W30" s="129"/>
      <c r="X30" s="21"/>
      <c r="Y30" s="21"/>
      <c r="Z30" s="21"/>
      <c r="AA30" s="21"/>
      <c r="AB30" s="21"/>
      <c r="AC30" s="135"/>
      <c r="AD30" s="129"/>
      <c r="AE30" s="21"/>
      <c r="AF30" s="21"/>
      <c r="AG30" s="21"/>
      <c r="AH30" s="21"/>
      <c r="AI30" s="21"/>
      <c r="AJ30" s="135"/>
      <c r="AK30" s="20"/>
      <c r="AL30" s="44"/>
      <c r="AM30" s="45"/>
      <c r="AN30" s="46"/>
      <c r="AO30" s="45"/>
    </row>
    <row r="31" spans="1:43" ht="24" customHeight="1">
      <c r="A31" s="3">
        <v>14</v>
      </c>
      <c r="B31" s="68" t="s">
        <v>48</v>
      </c>
      <c r="C31" s="18" t="s">
        <v>75</v>
      </c>
      <c r="D31" s="23"/>
      <c r="E31" s="23"/>
      <c r="F31" s="69"/>
      <c r="G31" s="83" t="s">
        <v>24</v>
      </c>
      <c r="H31" s="134" t="s">
        <v>24</v>
      </c>
      <c r="I31" s="128" t="s">
        <v>18</v>
      </c>
      <c r="J31" s="128" t="s">
        <v>19</v>
      </c>
      <c r="K31" s="23" t="s">
        <v>24</v>
      </c>
      <c r="L31" s="23" t="s">
        <v>24</v>
      </c>
      <c r="M31" s="23" t="s">
        <v>18</v>
      </c>
      <c r="N31" s="23" t="s">
        <v>18</v>
      </c>
      <c r="O31" s="134" t="s">
        <v>19</v>
      </c>
      <c r="P31" s="128" t="s">
        <v>19</v>
      </c>
      <c r="Q31" s="23" t="s">
        <v>24</v>
      </c>
      <c r="R31" s="23" t="s">
        <v>24</v>
      </c>
      <c r="S31" s="23" t="s">
        <v>18</v>
      </c>
      <c r="T31" s="28" t="s">
        <v>20</v>
      </c>
      <c r="U31" s="17" t="s">
        <v>19</v>
      </c>
      <c r="V31" s="134" t="s">
        <v>24</v>
      </c>
      <c r="W31" s="128" t="s">
        <v>24</v>
      </c>
      <c r="X31" s="23" t="s">
        <v>18</v>
      </c>
      <c r="Y31" s="23" t="s">
        <v>18</v>
      </c>
      <c r="Z31" s="17" t="s">
        <v>19</v>
      </c>
      <c r="AA31" s="28" t="s">
        <v>20</v>
      </c>
      <c r="AB31" s="17" t="s">
        <v>19</v>
      </c>
      <c r="AC31" s="134" t="s">
        <v>18</v>
      </c>
      <c r="AD31" s="128" t="s">
        <v>19</v>
      </c>
      <c r="AE31" s="23" t="s">
        <v>24</v>
      </c>
      <c r="AF31" s="23" t="s">
        <v>24</v>
      </c>
      <c r="AG31" s="23" t="s">
        <v>18</v>
      </c>
      <c r="AH31" s="23" t="s">
        <v>18</v>
      </c>
      <c r="AI31" s="17" t="s">
        <v>19</v>
      </c>
      <c r="AJ31" s="134" t="s">
        <v>24</v>
      </c>
      <c r="AK31" s="27"/>
      <c r="AL31" s="47">
        <f t="shared" ref="AL31" si="12">COUNTIF(G31:AK31,"公")</f>
        <v>9</v>
      </c>
      <c r="AM31" s="48">
        <f t="shared" ref="AM31" si="13">COUNTIF(G31:AK31,"有")</f>
        <v>2</v>
      </c>
      <c r="AN31" s="49">
        <f t="shared" ref="AN31" si="14">COUNTIF(G31:AK31,"―")*0.5</f>
        <v>5.5</v>
      </c>
      <c r="AO31" s="48">
        <f t="shared" ref="AO31" si="15">COUNTIF(G31:AL31,"②")</f>
        <v>0</v>
      </c>
      <c r="AQ31" s="23" t="s">
        <v>77</v>
      </c>
    </row>
    <row r="32" spans="1:43" ht="18" customHeight="1">
      <c r="B32" s="62"/>
      <c r="C32" s="18"/>
      <c r="D32" s="19"/>
      <c r="E32" s="19"/>
      <c r="F32" s="64"/>
      <c r="G32" s="115"/>
      <c r="H32" s="135"/>
      <c r="I32" s="129"/>
      <c r="J32" s="129"/>
      <c r="K32" s="21"/>
      <c r="L32" s="21"/>
      <c r="M32" s="21"/>
      <c r="N32" s="21"/>
      <c r="O32" s="135"/>
      <c r="P32" s="129"/>
      <c r="Q32" s="21"/>
      <c r="R32" s="21"/>
      <c r="S32" s="21"/>
      <c r="T32" s="21"/>
      <c r="U32" s="21"/>
      <c r="V32" s="135"/>
      <c r="W32" s="129"/>
      <c r="X32" s="21"/>
      <c r="Y32" s="21"/>
      <c r="Z32" s="21"/>
      <c r="AA32" s="21"/>
      <c r="AB32" s="21"/>
      <c r="AC32" s="135"/>
      <c r="AD32" s="129"/>
      <c r="AE32" s="21"/>
      <c r="AF32" s="21"/>
      <c r="AG32" s="21"/>
      <c r="AH32" s="21"/>
      <c r="AI32" s="21"/>
      <c r="AJ32" s="135"/>
      <c r="AK32" s="20"/>
      <c r="AL32" s="44"/>
      <c r="AM32" s="45"/>
      <c r="AN32" s="46"/>
      <c r="AO32" s="45"/>
    </row>
    <row r="33" spans="1:43" ht="24" customHeight="1">
      <c r="A33" s="3">
        <v>15</v>
      </c>
      <c r="B33" s="35" t="s">
        <v>29</v>
      </c>
      <c r="C33" s="18" t="s">
        <v>76</v>
      </c>
      <c r="D33" s="23"/>
      <c r="E33" s="23"/>
      <c r="F33" s="36"/>
      <c r="G33" s="83" t="s">
        <v>18</v>
      </c>
      <c r="H33" s="134" t="s">
        <v>18</v>
      </c>
      <c r="I33" s="128" t="s">
        <v>19</v>
      </c>
      <c r="J33" s="131" t="s">
        <v>20</v>
      </c>
      <c r="K33" s="17" t="s">
        <v>19</v>
      </c>
      <c r="L33" s="23" t="s">
        <v>24</v>
      </c>
      <c r="M33" s="23" t="s">
        <v>24</v>
      </c>
      <c r="N33" s="23" t="s">
        <v>18</v>
      </c>
      <c r="O33" s="134" t="s">
        <v>19</v>
      </c>
      <c r="P33" s="128" t="s">
        <v>24</v>
      </c>
      <c r="Q33" s="23" t="s">
        <v>24</v>
      </c>
      <c r="R33" s="23" t="s">
        <v>18</v>
      </c>
      <c r="S33" s="17" t="s">
        <v>19</v>
      </c>
      <c r="T33" s="23" t="s">
        <v>24</v>
      </c>
      <c r="U33" s="23" t="s">
        <v>24</v>
      </c>
      <c r="V33" s="134" t="s">
        <v>18</v>
      </c>
      <c r="W33" s="128" t="s">
        <v>18</v>
      </c>
      <c r="X33" s="17" t="s">
        <v>19</v>
      </c>
      <c r="Y33" s="23" t="s">
        <v>24</v>
      </c>
      <c r="Z33" s="23" t="s">
        <v>24</v>
      </c>
      <c r="AA33" s="23" t="s">
        <v>18</v>
      </c>
      <c r="AB33" s="17" t="s">
        <v>19</v>
      </c>
      <c r="AC33" s="134" t="s">
        <v>19</v>
      </c>
      <c r="AD33" s="128" t="s">
        <v>24</v>
      </c>
      <c r="AE33" s="23" t="s">
        <v>24</v>
      </c>
      <c r="AF33" s="23" t="s">
        <v>18</v>
      </c>
      <c r="AG33" s="17" t="s">
        <v>19</v>
      </c>
      <c r="AH33" s="23" t="s">
        <v>24</v>
      </c>
      <c r="AI33" s="23" t="s">
        <v>24</v>
      </c>
      <c r="AJ33" s="134" t="s">
        <v>18</v>
      </c>
      <c r="AK33" s="27"/>
      <c r="AL33" s="47">
        <f t="shared" ref="AL33" si="16">COUNTIF(G33:AK33,"公")</f>
        <v>9</v>
      </c>
      <c r="AM33" s="48">
        <f t="shared" ref="AM33" si="17">COUNTIF(G33:AK33,"有")</f>
        <v>1</v>
      </c>
      <c r="AN33" s="49">
        <f t="shared" ref="AN33" si="18">COUNTIF(G33:AK33,"―")*0.5</f>
        <v>6</v>
      </c>
      <c r="AO33" s="48">
        <f t="shared" ref="AO33" si="19">COUNTIF(G33:AL33,"②")</f>
        <v>0</v>
      </c>
    </row>
    <row r="34" spans="1:43" ht="18" customHeight="1">
      <c r="B34" s="62"/>
      <c r="C34" s="18"/>
      <c r="D34" s="19"/>
      <c r="E34" s="19"/>
      <c r="F34" s="64"/>
      <c r="G34" s="115"/>
      <c r="H34" s="135"/>
      <c r="I34" s="129"/>
      <c r="J34" s="129"/>
      <c r="K34" s="21"/>
      <c r="L34" s="21"/>
      <c r="M34" s="21"/>
      <c r="N34" s="21"/>
      <c r="O34" s="135"/>
      <c r="P34" s="129"/>
      <c r="Q34" s="21"/>
      <c r="R34" s="21"/>
      <c r="S34" s="21"/>
      <c r="T34" s="21"/>
      <c r="U34" s="21"/>
      <c r="V34" s="135"/>
      <c r="W34" s="129"/>
      <c r="X34" s="21"/>
      <c r="Y34" s="21"/>
      <c r="Z34" s="21"/>
      <c r="AA34" s="21"/>
      <c r="AB34" s="21"/>
      <c r="AC34" s="135"/>
      <c r="AD34" s="129"/>
      <c r="AE34" s="21"/>
      <c r="AF34" s="21"/>
      <c r="AG34" s="21"/>
      <c r="AH34" s="21"/>
      <c r="AI34" s="21"/>
      <c r="AJ34" s="135"/>
      <c r="AK34" s="20"/>
      <c r="AL34" s="44"/>
      <c r="AM34" s="45"/>
      <c r="AN34" s="46"/>
      <c r="AO34" s="45"/>
      <c r="AQ34" s="60"/>
    </row>
    <row r="35" spans="1:43" ht="24" customHeight="1">
      <c r="A35" s="3">
        <v>16</v>
      </c>
      <c r="B35" s="35" t="s">
        <v>29</v>
      </c>
      <c r="C35" s="18" t="s">
        <v>78</v>
      </c>
      <c r="D35" s="23"/>
      <c r="E35" s="23"/>
      <c r="F35" s="36"/>
      <c r="G35" s="116" t="s">
        <v>19</v>
      </c>
      <c r="H35" s="136" t="s">
        <v>20</v>
      </c>
      <c r="I35" s="128" t="s">
        <v>19</v>
      </c>
      <c r="J35" s="128" t="s">
        <v>19</v>
      </c>
      <c r="K35" s="17"/>
      <c r="L35" s="17"/>
      <c r="M35" s="17" t="s">
        <v>19</v>
      </c>
      <c r="N35" s="17" t="s">
        <v>19</v>
      </c>
      <c r="O35" s="134"/>
      <c r="P35" s="128"/>
      <c r="Q35" s="17"/>
      <c r="R35" s="17" t="s">
        <v>19</v>
      </c>
      <c r="S35" s="17" t="s">
        <v>19</v>
      </c>
      <c r="T35" s="17" t="s">
        <v>19</v>
      </c>
      <c r="U35" s="17"/>
      <c r="V35" s="134" t="s">
        <v>19</v>
      </c>
      <c r="W35" s="128"/>
      <c r="X35" s="17"/>
      <c r="Y35" s="17" t="s">
        <v>19</v>
      </c>
      <c r="Z35" s="17" t="s">
        <v>19</v>
      </c>
      <c r="AA35" s="17" t="s">
        <v>19</v>
      </c>
      <c r="AB35" s="17"/>
      <c r="AC35" s="134" t="s">
        <v>19</v>
      </c>
      <c r="AD35" s="128" t="s">
        <v>19</v>
      </c>
      <c r="AE35" s="17"/>
      <c r="AF35" s="17" t="s">
        <v>19</v>
      </c>
      <c r="AG35" s="17" t="s">
        <v>19</v>
      </c>
      <c r="AH35" s="17" t="s">
        <v>19</v>
      </c>
      <c r="AI35" s="17"/>
      <c r="AJ35" s="134"/>
      <c r="AK35" s="27"/>
      <c r="AL35" s="47">
        <f t="shared" ref="AL35" si="20">COUNTIF(G35:AK35,"公")</f>
        <v>0</v>
      </c>
      <c r="AM35" s="48">
        <f t="shared" ref="AM35" si="21">COUNTIF(G35:AK35,"有")</f>
        <v>1</v>
      </c>
      <c r="AN35" s="49">
        <f t="shared" ref="AN35" si="22">COUNTIF(G35:AK35,"―")*0.5</f>
        <v>0</v>
      </c>
      <c r="AO35" s="48">
        <f t="shared" ref="AO35" si="23">COUNTIF(G35:AL35,"②")</f>
        <v>0</v>
      </c>
      <c r="AQ35" s="60"/>
    </row>
    <row r="36" spans="1:43" ht="18" customHeight="1">
      <c r="B36" s="62"/>
      <c r="C36" s="18"/>
      <c r="D36" s="19"/>
      <c r="E36" s="19"/>
      <c r="F36" s="64"/>
      <c r="G36" s="115"/>
      <c r="H36" s="135"/>
      <c r="I36" s="129"/>
      <c r="J36" s="129"/>
      <c r="K36" s="21"/>
      <c r="L36" s="21"/>
      <c r="M36" s="21"/>
      <c r="N36" s="21"/>
      <c r="O36" s="135"/>
      <c r="P36" s="129"/>
      <c r="Q36" s="21"/>
      <c r="R36" s="21"/>
      <c r="S36" s="21"/>
      <c r="T36" s="21"/>
      <c r="U36" s="21"/>
      <c r="V36" s="135"/>
      <c r="W36" s="129"/>
      <c r="X36" s="21"/>
      <c r="Y36" s="21"/>
      <c r="Z36" s="21"/>
      <c r="AA36" s="21"/>
      <c r="AB36" s="21"/>
      <c r="AC36" s="135"/>
      <c r="AD36" s="129"/>
      <c r="AE36" s="21"/>
      <c r="AF36" s="21"/>
      <c r="AG36" s="21"/>
      <c r="AH36" s="21"/>
      <c r="AI36" s="21"/>
      <c r="AJ36" s="135"/>
      <c r="AK36" s="20"/>
      <c r="AL36" s="44"/>
      <c r="AM36" s="45"/>
      <c r="AN36" s="46"/>
      <c r="AO36" s="45"/>
      <c r="AQ36" s="60"/>
    </row>
    <row r="37" spans="1:43" ht="24" customHeight="1">
      <c r="A37" s="3">
        <v>17</v>
      </c>
      <c r="B37" s="35" t="s">
        <v>71</v>
      </c>
      <c r="C37" s="18" t="s">
        <v>79</v>
      </c>
      <c r="D37" s="23"/>
      <c r="E37" s="23"/>
      <c r="F37" s="36"/>
      <c r="G37" s="116"/>
      <c r="H37" s="134" t="s">
        <v>24</v>
      </c>
      <c r="I37" s="128" t="s">
        <v>24</v>
      </c>
      <c r="J37" s="128"/>
      <c r="K37" s="17"/>
      <c r="L37" s="17"/>
      <c r="M37" s="17"/>
      <c r="N37" s="17"/>
      <c r="O37" s="134"/>
      <c r="P37" s="128"/>
      <c r="Q37" s="17"/>
      <c r="R37" s="17"/>
      <c r="S37" s="17"/>
      <c r="T37" s="17"/>
      <c r="U37" s="17"/>
      <c r="V37" s="134"/>
      <c r="W37" s="128"/>
      <c r="X37" s="17"/>
      <c r="Y37" s="17"/>
      <c r="Z37" s="17"/>
      <c r="AA37" s="17"/>
      <c r="AB37" s="17"/>
      <c r="AC37" s="134" t="s">
        <v>24</v>
      </c>
      <c r="AD37" s="128" t="s">
        <v>24</v>
      </c>
      <c r="AE37" s="17"/>
      <c r="AF37" s="17"/>
      <c r="AG37" s="17"/>
      <c r="AH37" s="17"/>
      <c r="AI37" s="17"/>
      <c r="AJ37" s="134"/>
      <c r="AK37" s="27"/>
      <c r="AL37" s="47">
        <f t="shared" si="0"/>
        <v>0</v>
      </c>
      <c r="AM37" s="48">
        <f t="shared" si="1"/>
        <v>0</v>
      </c>
      <c r="AN37" s="49">
        <f t="shared" si="2"/>
        <v>2</v>
      </c>
      <c r="AO37" s="48">
        <f t="shared" si="3"/>
        <v>0</v>
      </c>
    </row>
    <row r="38" spans="1:43" ht="18" customHeight="1">
      <c r="B38" s="62"/>
      <c r="C38" s="18"/>
      <c r="D38" s="19"/>
      <c r="E38" s="19"/>
      <c r="F38" s="64"/>
      <c r="G38" s="115"/>
      <c r="H38" s="135"/>
      <c r="I38" s="129"/>
      <c r="J38" s="129"/>
      <c r="K38" s="21"/>
      <c r="L38" s="21"/>
      <c r="M38" s="21"/>
      <c r="N38" s="21"/>
      <c r="O38" s="135"/>
      <c r="P38" s="129"/>
      <c r="Q38" s="21"/>
      <c r="R38" s="21"/>
      <c r="S38" s="21"/>
      <c r="T38" s="21"/>
      <c r="U38" s="21"/>
      <c r="V38" s="135"/>
      <c r="W38" s="129"/>
      <c r="X38" s="21"/>
      <c r="Y38" s="21"/>
      <c r="Z38" s="21"/>
      <c r="AA38" s="21"/>
      <c r="AB38" s="21"/>
      <c r="AC38" s="135"/>
      <c r="AD38" s="129"/>
      <c r="AE38" s="21"/>
      <c r="AF38" s="21"/>
      <c r="AG38" s="21"/>
      <c r="AH38" s="21"/>
      <c r="AI38" s="21"/>
      <c r="AJ38" s="135"/>
      <c r="AK38" s="20"/>
      <c r="AL38" s="44"/>
      <c r="AM38" s="45"/>
      <c r="AN38" s="46"/>
      <c r="AO38" s="45"/>
      <c r="AQ38" s="60"/>
    </row>
    <row r="39" spans="1:43" ht="24" customHeight="1">
      <c r="A39" s="3">
        <v>18</v>
      </c>
      <c r="B39" s="35"/>
      <c r="C39" s="18"/>
      <c r="D39" s="23"/>
      <c r="E39" s="23"/>
      <c r="F39" s="27"/>
      <c r="G39" s="116"/>
      <c r="H39" s="134"/>
      <c r="I39" s="128"/>
      <c r="J39" s="128"/>
      <c r="K39" s="17"/>
      <c r="L39" s="17"/>
      <c r="M39" s="17"/>
      <c r="N39" s="17"/>
      <c r="O39" s="134"/>
      <c r="P39" s="128"/>
      <c r="Q39" s="17"/>
      <c r="R39" s="17"/>
      <c r="S39" s="17"/>
      <c r="T39" s="17"/>
      <c r="U39" s="17"/>
      <c r="V39" s="134"/>
      <c r="W39" s="128"/>
      <c r="X39" s="17"/>
      <c r="Y39" s="17"/>
      <c r="Z39" s="17"/>
      <c r="AA39" s="17"/>
      <c r="AB39" s="17"/>
      <c r="AC39" s="134"/>
      <c r="AD39" s="128"/>
      <c r="AE39" s="17"/>
      <c r="AF39" s="17"/>
      <c r="AG39" s="17"/>
      <c r="AH39" s="17"/>
      <c r="AI39" s="17"/>
      <c r="AJ39" s="134"/>
      <c r="AK39" s="73"/>
      <c r="AL39" s="47">
        <f t="shared" si="0"/>
        <v>0</v>
      </c>
      <c r="AM39" s="48">
        <f t="shared" si="1"/>
        <v>0</v>
      </c>
      <c r="AN39" s="49">
        <f t="shared" si="2"/>
        <v>0</v>
      </c>
      <c r="AO39" s="48">
        <f>COUNTIF(G39:AL39,"②")</f>
        <v>0</v>
      </c>
    </row>
    <row r="40" spans="1:43" ht="18" customHeight="1">
      <c r="B40" s="62"/>
      <c r="C40" s="71"/>
      <c r="D40" s="19"/>
      <c r="E40" s="19"/>
      <c r="F40" s="20"/>
      <c r="G40" s="115"/>
      <c r="H40" s="135"/>
      <c r="I40" s="129"/>
      <c r="J40" s="129"/>
      <c r="K40" s="21"/>
      <c r="L40" s="21"/>
      <c r="M40" s="21"/>
      <c r="N40" s="21"/>
      <c r="O40" s="135"/>
      <c r="P40" s="129"/>
      <c r="Q40" s="21"/>
      <c r="R40" s="21"/>
      <c r="S40" s="21"/>
      <c r="T40" s="21"/>
      <c r="U40" s="21"/>
      <c r="V40" s="135"/>
      <c r="W40" s="129"/>
      <c r="X40" s="21"/>
      <c r="Y40" s="21"/>
      <c r="Z40" s="21"/>
      <c r="AA40" s="21"/>
      <c r="AB40" s="21"/>
      <c r="AC40" s="135"/>
      <c r="AD40" s="129"/>
      <c r="AE40" s="21"/>
      <c r="AF40" s="21"/>
      <c r="AG40" s="21"/>
      <c r="AH40" s="21"/>
      <c r="AI40" s="21"/>
      <c r="AJ40" s="135"/>
      <c r="AK40" s="74"/>
      <c r="AL40" s="44"/>
      <c r="AM40" s="45"/>
      <c r="AN40" s="46"/>
      <c r="AO40" s="45"/>
    </row>
    <row r="41" spans="1:43" ht="22.5" customHeight="1">
      <c r="B41" s="8" t="s">
        <v>58</v>
      </c>
      <c r="C41" s="38" t="s">
        <v>59</v>
      </c>
      <c r="D41" s="39">
        <f t="shared" ref="D41:AK41" si="24">COUNTIF(D$5:D$38,"○")</f>
        <v>0</v>
      </c>
      <c r="E41" s="39">
        <f t="shared" si="24"/>
        <v>0</v>
      </c>
      <c r="F41" s="39">
        <f t="shared" si="24"/>
        <v>0</v>
      </c>
      <c r="G41" s="118">
        <f t="shared" si="24"/>
        <v>5</v>
      </c>
      <c r="H41" s="137">
        <f t="shared" si="24"/>
        <v>4</v>
      </c>
      <c r="I41" s="130">
        <f t="shared" si="24"/>
        <v>4</v>
      </c>
      <c r="J41" s="130">
        <f t="shared" si="24"/>
        <v>5</v>
      </c>
      <c r="K41" s="40">
        <f t="shared" si="24"/>
        <v>6</v>
      </c>
      <c r="L41" s="40">
        <f t="shared" si="24"/>
        <v>6</v>
      </c>
      <c r="M41" s="40">
        <f t="shared" si="24"/>
        <v>6</v>
      </c>
      <c r="N41" s="40">
        <f t="shared" si="24"/>
        <v>6</v>
      </c>
      <c r="O41" s="137">
        <f t="shared" si="24"/>
        <v>4</v>
      </c>
      <c r="P41" s="130">
        <f t="shared" si="24"/>
        <v>3</v>
      </c>
      <c r="Q41" s="40">
        <f t="shared" si="24"/>
        <v>7</v>
      </c>
      <c r="R41" s="40">
        <f t="shared" si="24"/>
        <v>7</v>
      </c>
      <c r="S41" s="40">
        <f t="shared" si="24"/>
        <v>6</v>
      </c>
      <c r="T41" s="40">
        <f t="shared" si="24"/>
        <v>6</v>
      </c>
      <c r="U41" s="40">
        <f t="shared" si="24"/>
        <v>6</v>
      </c>
      <c r="V41" s="137">
        <f t="shared" si="24"/>
        <v>4</v>
      </c>
      <c r="W41" s="130">
        <f t="shared" si="24"/>
        <v>4</v>
      </c>
      <c r="X41" s="40">
        <f t="shared" si="24"/>
        <v>7</v>
      </c>
      <c r="Y41" s="40">
        <f t="shared" si="24"/>
        <v>6</v>
      </c>
      <c r="Z41" s="40">
        <f t="shared" si="24"/>
        <v>6</v>
      </c>
      <c r="AA41" s="40">
        <f t="shared" si="24"/>
        <v>7</v>
      </c>
      <c r="AB41" s="40">
        <f t="shared" si="24"/>
        <v>6</v>
      </c>
      <c r="AC41" s="137">
        <f t="shared" si="24"/>
        <v>4</v>
      </c>
      <c r="AD41" s="130">
        <f t="shared" si="24"/>
        <v>4</v>
      </c>
      <c r="AE41" s="40">
        <f t="shared" si="24"/>
        <v>7</v>
      </c>
      <c r="AF41" s="40">
        <f t="shared" si="24"/>
        <v>6</v>
      </c>
      <c r="AG41" s="40">
        <f t="shared" si="24"/>
        <v>5</v>
      </c>
      <c r="AH41" s="40">
        <f t="shared" si="24"/>
        <v>6</v>
      </c>
      <c r="AI41" s="40">
        <f t="shared" si="24"/>
        <v>6</v>
      </c>
      <c r="AJ41" s="137">
        <f t="shared" si="24"/>
        <v>4</v>
      </c>
      <c r="AK41" s="75">
        <f t="shared" si="24"/>
        <v>0</v>
      </c>
      <c r="AL41" s="53">
        <f t="shared" ref="AL41:AO41" si="25">SUM(AL5:AL38)</f>
        <v>108</v>
      </c>
      <c r="AM41" s="54">
        <f t="shared" si="25"/>
        <v>18</v>
      </c>
      <c r="AN41" s="55">
        <f t="shared" si="25"/>
        <v>60</v>
      </c>
      <c r="AO41" s="54">
        <f t="shared" si="25"/>
        <v>0</v>
      </c>
      <c r="AP41" s="56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0"/>
  <sheetViews>
    <sheetView tabSelected="1" topLeftCell="A4" zoomScale="70" zoomScaleNormal="70" workbookViewId="0">
      <selection activeCell="X24" sqref="X2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20" t="s">
        <v>97</v>
      </c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5" s="2" customFormat="1" ht="4.5" customHeight="1">
      <c r="A2" s="7"/>
    </row>
    <row r="3" spans="1:45" ht="24" customHeight="1">
      <c r="B3" s="147"/>
      <c r="C3" s="119" t="s">
        <v>96</v>
      </c>
      <c r="D3" s="10">
        <v>29</v>
      </c>
      <c r="E3" s="10">
        <v>30</v>
      </c>
      <c r="F3" s="11">
        <v>31</v>
      </c>
      <c r="G3" s="113">
        <v>1</v>
      </c>
      <c r="H3" s="132">
        <v>2</v>
      </c>
      <c r="I3" s="126">
        <v>3</v>
      </c>
      <c r="J3" s="126">
        <v>4</v>
      </c>
      <c r="K3" s="12">
        <v>5</v>
      </c>
      <c r="L3" s="12">
        <v>6</v>
      </c>
      <c r="M3" s="12">
        <v>7</v>
      </c>
      <c r="N3" s="12">
        <v>8</v>
      </c>
      <c r="O3" s="132">
        <v>9</v>
      </c>
      <c r="P3" s="126">
        <v>10</v>
      </c>
      <c r="Q3" s="12">
        <v>11</v>
      </c>
      <c r="R3" s="12">
        <v>12</v>
      </c>
      <c r="S3" s="12">
        <v>13</v>
      </c>
      <c r="T3" s="12">
        <v>14</v>
      </c>
      <c r="U3" s="12">
        <v>15</v>
      </c>
      <c r="V3" s="132">
        <v>16</v>
      </c>
      <c r="W3" s="126">
        <v>17</v>
      </c>
      <c r="X3" s="12">
        <v>18</v>
      </c>
      <c r="Y3" s="12">
        <v>19</v>
      </c>
      <c r="Z3" s="12">
        <v>20</v>
      </c>
      <c r="AA3" s="12">
        <v>21</v>
      </c>
      <c r="AB3" s="12">
        <v>22</v>
      </c>
      <c r="AC3" s="126">
        <v>23</v>
      </c>
      <c r="AD3" s="126">
        <v>24</v>
      </c>
      <c r="AE3" s="12">
        <v>25</v>
      </c>
      <c r="AF3" s="12">
        <v>26</v>
      </c>
      <c r="AG3" s="12">
        <v>27</v>
      </c>
      <c r="AH3" s="12">
        <v>28</v>
      </c>
      <c r="AI3" s="12">
        <v>29</v>
      </c>
      <c r="AJ3" s="132">
        <v>30</v>
      </c>
      <c r="AK3" s="42"/>
      <c r="AL3" s="149" t="s">
        <v>4</v>
      </c>
      <c r="AM3" s="151" t="s">
        <v>5</v>
      </c>
      <c r="AN3" s="151" t="s">
        <v>6</v>
      </c>
      <c r="AO3" s="151" t="s">
        <v>7</v>
      </c>
      <c r="AP3" s="56"/>
    </row>
    <row r="4" spans="1:45" ht="24" customHeight="1" thickBot="1">
      <c r="B4" s="148"/>
      <c r="C4" s="13" t="s">
        <v>8</v>
      </c>
      <c r="D4" s="14" t="s">
        <v>11</v>
      </c>
      <c r="E4" s="14" t="s">
        <v>12</v>
      </c>
      <c r="F4" s="122" t="s">
        <v>98</v>
      </c>
      <c r="G4" s="14" t="s">
        <v>14</v>
      </c>
      <c r="H4" s="133" t="s">
        <v>15</v>
      </c>
      <c r="I4" s="127" t="s">
        <v>9</v>
      </c>
      <c r="J4" s="127" t="s">
        <v>10</v>
      </c>
      <c r="K4" s="14" t="s">
        <v>11</v>
      </c>
      <c r="L4" s="14" t="s">
        <v>12</v>
      </c>
      <c r="M4" s="14" t="s">
        <v>13</v>
      </c>
      <c r="N4" s="14" t="s">
        <v>14</v>
      </c>
      <c r="O4" s="133" t="s">
        <v>15</v>
      </c>
      <c r="P4" s="127" t="s">
        <v>9</v>
      </c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33" t="s">
        <v>15</v>
      </c>
      <c r="W4" s="127" t="s">
        <v>9</v>
      </c>
      <c r="X4" s="14" t="s">
        <v>10</v>
      </c>
      <c r="Y4" s="14" t="s">
        <v>11</v>
      </c>
      <c r="Z4" s="14" t="s">
        <v>12</v>
      </c>
      <c r="AA4" s="14" t="s">
        <v>13</v>
      </c>
      <c r="AB4" s="14" t="s">
        <v>14</v>
      </c>
      <c r="AC4" s="127" t="s">
        <v>15</v>
      </c>
      <c r="AD4" s="127" t="s">
        <v>9</v>
      </c>
      <c r="AE4" s="14" t="s">
        <v>10</v>
      </c>
      <c r="AF4" s="14" t="s">
        <v>11</v>
      </c>
      <c r="AG4" s="14" t="s">
        <v>12</v>
      </c>
      <c r="AH4" s="14" t="s">
        <v>13</v>
      </c>
      <c r="AI4" s="14" t="s">
        <v>14</v>
      </c>
      <c r="AJ4" s="133" t="s">
        <v>15</v>
      </c>
      <c r="AK4" s="15"/>
      <c r="AL4" s="150"/>
      <c r="AM4" s="152"/>
      <c r="AN4" s="152"/>
      <c r="AO4" s="152"/>
      <c r="AP4" s="56"/>
    </row>
    <row r="5" spans="1:45" ht="24.95" customHeight="1" thickTop="1">
      <c r="A5" s="3">
        <v>1</v>
      </c>
      <c r="B5" s="22" t="s">
        <v>80</v>
      </c>
      <c r="C5" s="18" t="s">
        <v>81</v>
      </c>
      <c r="D5" s="23"/>
      <c r="E5" s="23"/>
      <c r="F5" s="24"/>
      <c r="G5" s="123" t="s">
        <v>104</v>
      </c>
      <c r="H5" s="134" t="s">
        <v>19</v>
      </c>
      <c r="I5" s="128" t="s">
        <v>19</v>
      </c>
      <c r="J5" s="128" t="s">
        <v>19</v>
      </c>
      <c r="K5" s="17" t="s">
        <v>19</v>
      </c>
      <c r="L5" s="124" t="s">
        <v>104</v>
      </c>
      <c r="M5" s="17" t="s">
        <v>19</v>
      </c>
      <c r="N5" s="124" t="s">
        <v>105</v>
      </c>
      <c r="O5" s="141" t="s">
        <v>104</v>
      </c>
      <c r="P5" s="128" t="s">
        <v>19</v>
      </c>
      <c r="Q5" s="17" t="s">
        <v>19</v>
      </c>
      <c r="R5" s="17" t="s">
        <v>19</v>
      </c>
      <c r="S5" s="124" t="s">
        <v>104</v>
      </c>
      <c r="T5" s="17" t="s">
        <v>19</v>
      </c>
      <c r="U5" s="17" t="s">
        <v>19</v>
      </c>
      <c r="V5" s="134" t="s">
        <v>19</v>
      </c>
      <c r="W5" s="138" t="s">
        <v>104</v>
      </c>
      <c r="X5" s="17" t="s">
        <v>19</v>
      </c>
      <c r="Y5" s="17" t="s">
        <v>19</v>
      </c>
      <c r="Z5" s="124" t="s">
        <v>104</v>
      </c>
      <c r="AA5" s="17" t="s">
        <v>19</v>
      </c>
      <c r="AB5" s="17" t="s">
        <v>19</v>
      </c>
      <c r="AC5" s="138" t="s">
        <v>104</v>
      </c>
      <c r="AD5" s="128" t="s">
        <v>19</v>
      </c>
      <c r="AE5" s="17" t="s">
        <v>19</v>
      </c>
      <c r="AF5" s="124" t="s">
        <v>104</v>
      </c>
      <c r="AG5" s="17" t="s">
        <v>19</v>
      </c>
      <c r="AH5" s="17" t="s">
        <v>19</v>
      </c>
      <c r="AI5" s="17" t="s">
        <v>19</v>
      </c>
      <c r="AJ5" s="141" t="s">
        <v>104</v>
      </c>
      <c r="AK5" s="27"/>
      <c r="AL5" s="44">
        <f t="shared" ref="AL5:AL23" si="0">COUNTIF(G5:AK5,"公")</f>
        <v>9</v>
      </c>
      <c r="AM5" s="45">
        <f t="shared" ref="AM5:AM23" si="1">COUNTIF(G5:AK5,"有")</f>
        <v>1</v>
      </c>
      <c r="AN5" s="46">
        <f t="shared" ref="AN5:AN23" si="2">COUNTIF(G5:AK5,"―")*0.5</f>
        <v>0</v>
      </c>
      <c r="AO5" s="45">
        <f t="shared" ref="AO5:AO23" si="3">COUNTIF(G5:AL5,"②")</f>
        <v>0</v>
      </c>
      <c r="AQ5" s="57"/>
    </row>
    <row r="6" spans="1:45" ht="24.95" customHeight="1">
      <c r="B6" s="25"/>
      <c r="C6" s="18"/>
      <c r="D6" s="19"/>
      <c r="E6" s="19"/>
      <c r="F6" s="20"/>
      <c r="G6" s="115"/>
      <c r="H6" s="135"/>
      <c r="I6" s="129"/>
      <c r="J6" s="129"/>
      <c r="K6" s="21"/>
      <c r="L6" s="21"/>
      <c r="M6" s="21"/>
      <c r="N6" s="21"/>
      <c r="O6" s="135"/>
      <c r="P6" s="129"/>
      <c r="Q6" s="21"/>
      <c r="R6" s="21"/>
      <c r="S6" s="21"/>
      <c r="T6" s="21"/>
      <c r="U6" s="21"/>
      <c r="V6" s="135"/>
      <c r="W6" s="129"/>
      <c r="X6" s="21"/>
      <c r="Y6" s="21"/>
      <c r="Z6" s="21"/>
      <c r="AA6" s="21"/>
      <c r="AB6" s="21"/>
      <c r="AC6" s="129"/>
      <c r="AD6" s="129"/>
      <c r="AE6" s="21"/>
      <c r="AF6" s="21"/>
      <c r="AG6" s="21"/>
      <c r="AH6" s="21"/>
      <c r="AI6" s="21"/>
      <c r="AJ6" s="135"/>
      <c r="AK6" s="20"/>
      <c r="AL6" s="44"/>
      <c r="AM6" s="45"/>
      <c r="AN6" s="46"/>
      <c r="AO6" s="45"/>
    </row>
    <row r="7" spans="1:45" ht="24.95" customHeight="1">
      <c r="A7" s="3">
        <v>2</v>
      </c>
      <c r="B7" s="26" t="s">
        <v>29</v>
      </c>
      <c r="C7" s="18" t="s">
        <v>82</v>
      </c>
      <c r="D7" s="23"/>
      <c r="E7" s="23"/>
      <c r="F7" s="27"/>
      <c r="G7" s="116" t="s">
        <v>19</v>
      </c>
      <c r="H7" s="134" t="s">
        <v>19</v>
      </c>
      <c r="I7" s="138" t="s">
        <v>104</v>
      </c>
      <c r="J7" s="138" t="s">
        <v>104</v>
      </c>
      <c r="K7" s="17" t="s">
        <v>19</v>
      </c>
      <c r="L7" s="17" t="s">
        <v>19</v>
      </c>
      <c r="M7" s="124" t="s">
        <v>104</v>
      </c>
      <c r="N7" s="124" t="s">
        <v>104</v>
      </c>
      <c r="O7" s="134" t="s">
        <v>19</v>
      </c>
      <c r="P7" s="138" t="s">
        <v>104</v>
      </c>
      <c r="Q7" s="124" t="s">
        <v>104</v>
      </c>
      <c r="R7" s="17" t="s">
        <v>19</v>
      </c>
      <c r="S7" s="17" t="s">
        <v>19</v>
      </c>
      <c r="T7" s="17" t="s">
        <v>19</v>
      </c>
      <c r="U7" s="124" t="s">
        <v>104</v>
      </c>
      <c r="V7" s="134" t="s">
        <v>19</v>
      </c>
      <c r="W7" s="138" t="s">
        <v>104</v>
      </c>
      <c r="X7" s="17" t="s">
        <v>19</v>
      </c>
      <c r="Y7" s="124" t="s">
        <v>105</v>
      </c>
      <c r="Z7" s="17" t="s">
        <v>19</v>
      </c>
      <c r="AA7" s="17" t="s">
        <v>19</v>
      </c>
      <c r="AB7" s="17" t="s">
        <v>19</v>
      </c>
      <c r="AC7" s="128" t="s">
        <v>19</v>
      </c>
      <c r="AD7" s="138" t="s">
        <v>104</v>
      </c>
      <c r="AE7" s="17" t="s">
        <v>19</v>
      </c>
      <c r="AF7" s="17" t="s">
        <v>19</v>
      </c>
      <c r="AG7" s="124" t="s">
        <v>105</v>
      </c>
      <c r="AH7" s="17" t="s">
        <v>19</v>
      </c>
      <c r="AI7" s="17" t="s">
        <v>19</v>
      </c>
      <c r="AJ7" s="134" t="s">
        <v>19</v>
      </c>
      <c r="AK7" s="27"/>
      <c r="AL7" s="47">
        <f t="shared" si="0"/>
        <v>9</v>
      </c>
      <c r="AM7" s="48">
        <f t="shared" si="1"/>
        <v>2</v>
      </c>
      <c r="AN7" s="49">
        <f t="shared" si="2"/>
        <v>0</v>
      </c>
      <c r="AO7" s="48">
        <f t="shared" si="3"/>
        <v>0</v>
      </c>
    </row>
    <row r="8" spans="1:45" ht="24.95" customHeight="1">
      <c r="B8" s="25"/>
      <c r="C8" s="18"/>
      <c r="D8" s="19"/>
      <c r="E8" s="19"/>
      <c r="F8" s="20"/>
      <c r="G8" s="115"/>
      <c r="H8" s="135"/>
      <c r="I8" s="129"/>
      <c r="J8" s="129"/>
      <c r="K8" s="21"/>
      <c r="L8" s="21"/>
      <c r="M8" s="21"/>
      <c r="N8" s="21"/>
      <c r="O8" s="135"/>
      <c r="P8" s="129"/>
      <c r="Q8" s="21"/>
      <c r="R8" s="21"/>
      <c r="S8" s="21"/>
      <c r="T8" s="21"/>
      <c r="U8" s="21"/>
      <c r="V8" s="135"/>
      <c r="W8" s="129"/>
      <c r="X8" s="21"/>
      <c r="Y8" s="21"/>
      <c r="Z8" s="21"/>
      <c r="AA8" s="21"/>
      <c r="AB8" s="21"/>
      <c r="AC8" s="129"/>
      <c r="AD8" s="129"/>
      <c r="AE8" s="21"/>
      <c r="AF8" s="21"/>
      <c r="AG8" s="21"/>
      <c r="AH8" s="21"/>
      <c r="AI8" s="21"/>
      <c r="AJ8" s="135"/>
      <c r="AK8" s="20"/>
      <c r="AL8" s="44"/>
      <c r="AM8" s="45"/>
      <c r="AN8" s="46"/>
      <c r="AO8" s="45"/>
    </row>
    <row r="9" spans="1:45" ht="24.95" customHeight="1">
      <c r="A9" s="3">
        <v>3</v>
      </c>
      <c r="B9" s="26" t="s">
        <v>29</v>
      </c>
      <c r="C9" s="18" t="s">
        <v>83</v>
      </c>
      <c r="D9" s="23"/>
      <c r="E9" s="28"/>
      <c r="F9" s="24"/>
      <c r="G9" s="29" t="s">
        <v>84</v>
      </c>
      <c r="H9" s="141" t="s">
        <v>104</v>
      </c>
      <c r="I9" s="128" t="s">
        <v>19</v>
      </c>
      <c r="J9" s="139" t="s">
        <v>84</v>
      </c>
      <c r="K9" s="17" t="s">
        <v>19</v>
      </c>
      <c r="L9" s="29" t="s">
        <v>84</v>
      </c>
      <c r="M9" s="17" t="s">
        <v>19</v>
      </c>
      <c r="N9" s="29" t="s">
        <v>84</v>
      </c>
      <c r="O9" s="141" t="s">
        <v>104</v>
      </c>
      <c r="P9" s="128" t="s">
        <v>19</v>
      </c>
      <c r="Q9" s="29" t="s">
        <v>84</v>
      </c>
      <c r="R9" s="17" t="s">
        <v>19</v>
      </c>
      <c r="S9" s="29" t="s">
        <v>84</v>
      </c>
      <c r="T9" s="17" t="s">
        <v>19</v>
      </c>
      <c r="U9" s="29" t="s">
        <v>84</v>
      </c>
      <c r="V9" s="141" t="s">
        <v>104</v>
      </c>
      <c r="W9" s="128" t="s">
        <v>19</v>
      </c>
      <c r="X9" s="29" t="s">
        <v>84</v>
      </c>
      <c r="Y9" s="17" t="s">
        <v>19</v>
      </c>
      <c r="Z9" s="29" t="s">
        <v>84</v>
      </c>
      <c r="AA9" s="17" t="s">
        <v>19</v>
      </c>
      <c r="AB9" s="29" t="s">
        <v>84</v>
      </c>
      <c r="AC9" s="138" t="s">
        <v>104</v>
      </c>
      <c r="AD9" s="128" t="s">
        <v>19</v>
      </c>
      <c r="AE9" s="29" t="s">
        <v>84</v>
      </c>
      <c r="AF9" s="17" t="s">
        <v>19</v>
      </c>
      <c r="AG9" s="29" t="s">
        <v>84</v>
      </c>
      <c r="AH9" s="17" t="s">
        <v>19</v>
      </c>
      <c r="AI9" s="29" t="s">
        <v>84</v>
      </c>
      <c r="AJ9" s="141" t="s">
        <v>104</v>
      </c>
      <c r="AK9" s="27"/>
      <c r="AL9" s="47">
        <f t="shared" si="0"/>
        <v>5</v>
      </c>
      <c r="AM9" s="48">
        <f t="shared" si="1"/>
        <v>0</v>
      </c>
      <c r="AN9" s="49">
        <f t="shared" si="2"/>
        <v>0</v>
      </c>
      <c r="AO9" s="48">
        <f t="shared" si="3"/>
        <v>0</v>
      </c>
      <c r="AQ9" s="58" t="s">
        <v>28</v>
      </c>
    </row>
    <row r="10" spans="1:45" ht="24.95" customHeight="1">
      <c r="B10" s="26"/>
      <c r="C10" s="18"/>
      <c r="D10" s="19"/>
      <c r="E10" s="19"/>
      <c r="F10" s="20"/>
      <c r="G10" s="115"/>
      <c r="H10" s="135"/>
      <c r="I10" s="129"/>
      <c r="J10" s="129"/>
      <c r="K10" s="21"/>
      <c r="L10" s="21"/>
      <c r="M10" s="21"/>
      <c r="N10" s="21"/>
      <c r="O10" s="135"/>
      <c r="P10" s="129"/>
      <c r="Q10" s="21"/>
      <c r="R10" s="21"/>
      <c r="S10" s="21"/>
      <c r="T10" s="21"/>
      <c r="U10" s="21"/>
      <c r="V10" s="135"/>
      <c r="W10" s="129"/>
      <c r="X10" s="21"/>
      <c r="Y10" s="21"/>
      <c r="Z10" s="21"/>
      <c r="AA10" s="21"/>
      <c r="AB10" s="21"/>
      <c r="AC10" s="129"/>
      <c r="AD10" s="129"/>
      <c r="AE10" s="21"/>
      <c r="AF10" s="21"/>
      <c r="AG10" s="21"/>
      <c r="AH10" s="21"/>
      <c r="AI10" s="21"/>
      <c r="AJ10" s="135"/>
      <c r="AK10" s="20"/>
      <c r="AL10" s="44"/>
      <c r="AM10" s="45"/>
      <c r="AN10" s="46"/>
      <c r="AO10" s="45"/>
      <c r="AQ10" s="58"/>
    </row>
    <row r="11" spans="1:45" ht="24.95" customHeight="1">
      <c r="A11" s="3">
        <v>4</v>
      </c>
      <c r="B11" s="26" t="s">
        <v>29</v>
      </c>
      <c r="C11" s="18" t="s">
        <v>85</v>
      </c>
      <c r="D11" s="23"/>
      <c r="E11" s="23"/>
      <c r="F11" s="27"/>
      <c r="G11" s="116" t="s">
        <v>19</v>
      </c>
      <c r="H11" s="141" t="s">
        <v>104</v>
      </c>
      <c r="I11" s="128" t="s">
        <v>19</v>
      </c>
      <c r="J11" s="128" t="s">
        <v>19</v>
      </c>
      <c r="K11" s="124" t="s">
        <v>104</v>
      </c>
      <c r="L11" s="17" t="s">
        <v>19</v>
      </c>
      <c r="M11" s="17" t="s">
        <v>19</v>
      </c>
      <c r="N11" s="17" t="s">
        <v>19</v>
      </c>
      <c r="O11" s="141" t="s">
        <v>104</v>
      </c>
      <c r="P11" s="128" t="s">
        <v>19</v>
      </c>
      <c r="Q11" s="17" t="s">
        <v>19</v>
      </c>
      <c r="R11" s="17" t="s">
        <v>19</v>
      </c>
      <c r="S11" s="124" t="s">
        <v>104</v>
      </c>
      <c r="T11" s="17" t="s">
        <v>19</v>
      </c>
      <c r="U11" s="17" t="s">
        <v>19</v>
      </c>
      <c r="V11" s="134" t="s">
        <v>19</v>
      </c>
      <c r="W11" s="138" t="s">
        <v>104</v>
      </c>
      <c r="X11" s="17" t="s">
        <v>19</v>
      </c>
      <c r="Y11" s="17" t="s">
        <v>19</v>
      </c>
      <c r="Z11" s="17" t="s">
        <v>19</v>
      </c>
      <c r="AA11" s="124" t="s">
        <v>104</v>
      </c>
      <c r="AB11" s="124" t="s">
        <v>104</v>
      </c>
      <c r="AC11" s="128" t="s">
        <v>19</v>
      </c>
      <c r="AD11" s="128" t="s">
        <v>19</v>
      </c>
      <c r="AE11" s="17" t="s">
        <v>19</v>
      </c>
      <c r="AF11" s="124" t="s">
        <v>104</v>
      </c>
      <c r="AG11" s="17" t="s">
        <v>19</v>
      </c>
      <c r="AH11" s="17" t="s">
        <v>19</v>
      </c>
      <c r="AI11" s="124" t="s">
        <v>104</v>
      </c>
      <c r="AJ11" s="134" t="s">
        <v>19</v>
      </c>
      <c r="AK11" s="27"/>
      <c r="AL11" s="47">
        <f t="shared" si="0"/>
        <v>9</v>
      </c>
      <c r="AM11" s="48">
        <f t="shared" si="1"/>
        <v>0</v>
      </c>
      <c r="AN11" s="49">
        <f t="shared" si="2"/>
        <v>0</v>
      </c>
      <c r="AO11" s="48">
        <f t="shared" si="3"/>
        <v>0</v>
      </c>
      <c r="AP11" s="59"/>
      <c r="AQ11" s="23" t="s">
        <v>19</v>
      </c>
      <c r="AR11" s="28" t="s">
        <v>20</v>
      </c>
    </row>
    <row r="12" spans="1:45" ht="24.95" customHeight="1">
      <c r="B12" s="25"/>
      <c r="C12" s="18"/>
      <c r="D12" s="19"/>
      <c r="E12" s="19"/>
      <c r="F12" s="20"/>
      <c r="G12" s="115"/>
      <c r="H12" s="135"/>
      <c r="I12" s="129"/>
      <c r="J12" s="129"/>
      <c r="K12" s="21"/>
      <c r="L12" s="21"/>
      <c r="M12" s="21"/>
      <c r="N12" s="21"/>
      <c r="O12" s="135"/>
      <c r="P12" s="129"/>
      <c r="Q12" s="21"/>
      <c r="R12" s="21"/>
      <c r="S12" s="21"/>
      <c r="T12" s="21"/>
      <c r="U12" s="21"/>
      <c r="V12" s="135"/>
      <c r="W12" s="129"/>
      <c r="X12" s="21"/>
      <c r="Y12" s="21"/>
      <c r="Z12" s="21"/>
      <c r="AA12" s="21"/>
      <c r="AB12" s="21"/>
      <c r="AC12" s="129"/>
      <c r="AD12" s="129"/>
      <c r="AE12" s="21"/>
      <c r="AF12" s="21"/>
      <c r="AG12" s="21"/>
      <c r="AH12" s="21"/>
      <c r="AI12" s="21"/>
      <c r="AJ12" s="135"/>
      <c r="AK12" s="20"/>
      <c r="AL12" s="44"/>
      <c r="AM12" s="45"/>
      <c r="AN12" s="46"/>
      <c r="AO12" s="45"/>
      <c r="AQ12" s="23"/>
      <c r="AR12" s="28"/>
    </row>
    <row r="13" spans="1:45" ht="24.95" customHeight="1">
      <c r="A13" s="3">
        <v>5</v>
      </c>
      <c r="B13" s="25" t="s">
        <v>99</v>
      </c>
      <c r="C13" s="18" t="s">
        <v>100</v>
      </c>
      <c r="D13" s="19"/>
      <c r="E13" s="19"/>
      <c r="F13" s="20"/>
      <c r="G13" s="29" t="s">
        <v>84</v>
      </c>
      <c r="H13" s="134"/>
      <c r="I13" s="128" t="s">
        <v>19</v>
      </c>
      <c r="J13" s="128"/>
      <c r="K13" s="17" t="s">
        <v>19</v>
      </c>
      <c r="L13" s="17"/>
      <c r="M13" s="17" t="s">
        <v>19</v>
      </c>
      <c r="N13" s="17"/>
      <c r="O13" s="143" t="s">
        <v>84</v>
      </c>
      <c r="P13" s="128"/>
      <c r="Q13" s="17" t="s">
        <v>19</v>
      </c>
      <c r="R13" s="17"/>
      <c r="S13" s="17" t="s">
        <v>19</v>
      </c>
      <c r="T13" s="17"/>
      <c r="U13" s="17" t="s">
        <v>19</v>
      </c>
      <c r="V13" s="134"/>
      <c r="W13" s="139" t="s">
        <v>84</v>
      </c>
      <c r="X13" s="17"/>
      <c r="Y13" s="17" t="s">
        <v>19</v>
      </c>
      <c r="Z13" s="17"/>
      <c r="AA13" s="17" t="s">
        <v>19</v>
      </c>
      <c r="AB13" s="17"/>
      <c r="AC13" s="128" t="s">
        <v>19</v>
      </c>
      <c r="AD13" s="128"/>
      <c r="AE13" s="29" t="s">
        <v>84</v>
      </c>
      <c r="AF13" s="17"/>
      <c r="AG13" s="17" t="s">
        <v>19</v>
      </c>
      <c r="AH13" s="17"/>
      <c r="AI13" s="17" t="s">
        <v>19</v>
      </c>
      <c r="AJ13" s="134"/>
      <c r="AK13" s="27"/>
      <c r="AL13" s="47">
        <f t="shared" si="0"/>
        <v>0</v>
      </c>
      <c r="AM13" s="48">
        <f t="shared" si="1"/>
        <v>0</v>
      </c>
      <c r="AN13" s="49">
        <f t="shared" si="2"/>
        <v>0</v>
      </c>
      <c r="AO13" s="48">
        <f t="shared" si="3"/>
        <v>0</v>
      </c>
      <c r="AQ13" s="23" t="s">
        <v>18</v>
      </c>
      <c r="AR13" s="28" t="s">
        <v>24</v>
      </c>
    </row>
    <row r="14" spans="1:45" ht="24.95" customHeight="1">
      <c r="B14" s="25"/>
      <c r="C14" s="109" t="s">
        <v>101</v>
      </c>
      <c r="D14" s="19"/>
      <c r="E14" s="19"/>
      <c r="F14" s="20"/>
      <c r="G14" s="115"/>
      <c r="H14" s="135"/>
      <c r="I14" s="129"/>
      <c r="J14" s="129"/>
      <c r="K14" s="21"/>
      <c r="L14" s="21"/>
      <c r="M14" s="21"/>
      <c r="N14" s="21"/>
      <c r="O14" s="135"/>
      <c r="P14" s="129"/>
      <c r="Q14" s="21"/>
      <c r="R14" s="21"/>
      <c r="S14" s="21"/>
      <c r="T14" s="21"/>
      <c r="U14" s="21"/>
      <c r="V14" s="135"/>
      <c r="W14" s="129"/>
      <c r="X14" s="21"/>
      <c r="Y14" s="21"/>
      <c r="Z14" s="21"/>
      <c r="AA14" s="21"/>
      <c r="AB14" s="21"/>
      <c r="AC14" s="129"/>
      <c r="AD14" s="129"/>
      <c r="AE14" s="21"/>
      <c r="AF14" s="21"/>
      <c r="AG14" s="21"/>
      <c r="AH14" s="21"/>
      <c r="AI14" s="21"/>
      <c r="AJ14" s="135"/>
      <c r="AK14" s="20"/>
      <c r="AL14" s="44"/>
      <c r="AM14" s="45"/>
      <c r="AN14" s="46"/>
      <c r="AO14" s="45"/>
      <c r="AQ14" s="23"/>
      <c r="AR14" s="60"/>
      <c r="AS14" s="60"/>
    </row>
    <row r="15" spans="1:45" ht="24.95" customHeight="1">
      <c r="B15" s="25" t="s">
        <v>86</v>
      </c>
      <c r="C15" s="18" t="s">
        <v>87</v>
      </c>
      <c r="D15" s="23"/>
      <c r="E15" s="23"/>
      <c r="F15" s="27"/>
      <c r="G15" s="116" t="s">
        <v>19</v>
      </c>
      <c r="H15" s="134" t="s">
        <v>19</v>
      </c>
      <c r="I15" s="128"/>
      <c r="J15" s="128" t="s">
        <v>19</v>
      </c>
      <c r="K15" s="17"/>
      <c r="L15" s="17" t="s">
        <v>19</v>
      </c>
      <c r="M15" s="17" t="s">
        <v>19</v>
      </c>
      <c r="N15" s="17" t="s">
        <v>19</v>
      </c>
      <c r="O15" s="134" t="s">
        <v>19</v>
      </c>
      <c r="P15" s="128"/>
      <c r="Q15" s="17" t="s">
        <v>19</v>
      </c>
      <c r="R15" s="17"/>
      <c r="S15" s="17" t="s">
        <v>19</v>
      </c>
      <c r="T15" s="17" t="s">
        <v>19</v>
      </c>
      <c r="U15" s="17"/>
      <c r="V15" s="134" t="s">
        <v>19</v>
      </c>
      <c r="W15" s="128" t="s">
        <v>19</v>
      </c>
      <c r="X15" s="17" t="s">
        <v>19</v>
      </c>
      <c r="Y15" s="17"/>
      <c r="Z15" s="17" t="s">
        <v>19</v>
      </c>
      <c r="AA15" s="17" t="s">
        <v>19</v>
      </c>
      <c r="AB15" s="17" t="s">
        <v>19</v>
      </c>
      <c r="AC15" s="128"/>
      <c r="AD15" s="128"/>
      <c r="AE15" s="17" t="s">
        <v>19</v>
      </c>
      <c r="AF15" s="17" t="s">
        <v>19</v>
      </c>
      <c r="AG15" s="17" t="s">
        <v>19</v>
      </c>
      <c r="AH15" s="17" t="s">
        <v>19</v>
      </c>
      <c r="AI15" s="17"/>
      <c r="AJ15" s="134" t="s">
        <v>19</v>
      </c>
      <c r="AK15" s="27"/>
      <c r="AL15" s="47">
        <f t="shared" ref="AL15" si="4">COUNTIF(G15:AK15,"公")</f>
        <v>0</v>
      </c>
      <c r="AM15" s="48">
        <f t="shared" ref="AM15" si="5">COUNTIF(G15:AK15,"有")</f>
        <v>0</v>
      </c>
      <c r="AN15" s="49">
        <f t="shared" ref="AN15" si="6">COUNTIF(G15:AK15,"―")*0.5</f>
        <v>0</v>
      </c>
      <c r="AO15" s="48">
        <f t="shared" ref="AO15" si="7">COUNTIF(G15:AL15,"②")</f>
        <v>0</v>
      </c>
      <c r="AQ15" s="23"/>
      <c r="AR15" s="60"/>
      <c r="AS15" s="60"/>
    </row>
    <row r="16" spans="1:45" ht="24.95" customHeight="1">
      <c r="B16" s="25"/>
      <c r="C16" s="109"/>
      <c r="D16" s="19"/>
      <c r="E16" s="19"/>
      <c r="F16" s="20"/>
      <c r="G16" s="115"/>
      <c r="H16" s="135"/>
      <c r="I16" s="129"/>
      <c r="J16" s="129"/>
      <c r="K16" s="21"/>
      <c r="L16" s="21"/>
      <c r="M16" s="21"/>
      <c r="N16" s="21"/>
      <c r="O16" s="135"/>
      <c r="P16" s="129"/>
      <c r="Q16" s="21"/>
      <c r="R16" s="21"/>
      <c r="S16" s="21"/>
      <c r="T16" s="21"/>
      <c r="U16" s="21"/>
      <c r="V16" s="135"/>
      <c r="W16" s="129"/>
      <c r="X16" s="21"/>
      <c r="Y16" s="21"/>
      <c r="Z16" s="21"/>
      <c r="AA16" s="21"/>
      <c r="AB16" s="21"/>
      <c r="AC16" s="129"/>
      <c r="AD16" s="129"/>
      <c r="AE16" s="21"/>
      <c r="AF16" s="21"/>
      <c r="AG16" s="21"/>
      <c r="AH16" s="21"/>
      <c r="AI16" s="21"/>
      <c r="AJ16" s="135"/>
      <c r="AK16" s="20"/>
      <c r="AL16" s="44"/>
      <c r="AM16" s="45"/>
      <c r="AN16" s="46"/>
      <c r="AO16" s="45"/>
      <c r="AQ16" s="23"/>
      <c r="AR16" s="60"/>
      <c r="AS16" s="60"/>
    </row>
    <row r="17" spans="1:45" ht="24.95" customHeight="1">
      <c r="A17" s="3">
        <v>7</v>
      </c>
      <c r="B17" s="25"/>
      <c r="C17" s="18"/>
      <c r="D17" s="23"/>
      <c r="E17" s="23"/>
      <c r="F17" s="27"/>
      <c r="G17" s="116"/>
      <c r="H17" s="134"/>
      <c r="I17" s="128"/>
      <c r="J17" s="128"/>
      <c r="K17" s="17"/>
      <c r="L17" s="17"/>
      <c r="M17" s="17"/>
      <c r="N17" s="17"/>
      <c r="O17" s="134"/>
      <c r="P17" s="128"/>
      <c r="Q17" s="17"/>
      <c r="R17" s="17"/>
      <c r="S17" s="17"/>
      <c r="T17" s="17"/>
      <c r="U17" s="17"/>
      <c r="V17" s="134"/>
      <c r="W17" s="128"/>
      <c r="X17" s="17"/>
      <c r="Y17" s="17"/>
      <c r="Z17" s="17"/>
      <c r="AA17" s="17"/>
      <c r="AB17" s="17"/>
      <c r="AC17" s="128"/>
      <c r="AD17" s="128"/>
      <c r="AE17" s="17"/>
      <c r="AF17" s="17"/>
      <c r="AG17" s="17"/>
      <c r="AH17" s="17"/>
      <c r="AI17" s="17"/>
      <c r="AJ17" s="134"/>
      <c r="AK17" s="27"/>
      <c r="AL17" s="47"/>
      <c r="AM17" s="48"/>
      <c r="AN17" s="49"/>
      <c r="AO17" s="48"/>
      <c r="AQ17" s="23" t="s">
        <v>24</v>
      </c>
      <c r="AS17" s="60"/>
    </row>
    <row r="18" spans="1:45" ht="24.95" customHeight="1">
      <c r="B18" s="25"/>
      <c r="C18" s="18"/>
      <c r="D18" s="19"/>
      <c r="E18" s="19"/>
      <c r="F18" s="20"/>
      <c r="G18" s="115"/>
      <c r="H18" s="135"/>
      <c r="I18" s="129"/>
      <c r="J18" s="129"/>
      <c r="K18" s="21"/>
      <c r="L18" s="21"/>
      <c r="M18" s="21"/>
      <c r="N18" s="21"/>
      <c r="O18" s="135"/>
      <c r="P18" s="129"/>
      <c r="Q18" s="21"/>
      <c r="R18" s="21"/>
      <c r="S18" s="21"/>
      <c r="T18" s="21"/>
      <c r="U18" s="21"/>
      <c r="V18" s="135"/>
      <c r="W18" s="129"/>
      <c r="X18" s="21"/>
      <c r="Y18" s="21"/>
      <c r="Z18" s="21"/>
      <c r="AA18" s="21"/>
      <c r="AB18" s="21"/>
      <c r="AC18" s="129"/>
      <c r="AD18" s="129"/>
      <c r="AE18" s="21"/>
      <c r="AF18" s="21"/>
      <c r="AG18" s="21"/>
      <c r="AH18" s="21"/>
      <c r="AI18" s="21"/>
      <c r="AJ18" s="135"/>
      <c r="AK18" s="27"/>
      <c r="AL18" s="44"/>
      <c r="AM18" s="45"/>
      <c r="AN18" s="46"/>
      <c r="AO18" s="45"/>
    </row>
    <row r="19" spans="1:45" ht="24.95" customHeight="1">
      <c r="A19" s="3">
        <v>8</v>
      </c>
      <c r="B19" s="30" t="s">
        <v>88</v>
      </c>
      <c r="C19" s="18" t="s">
        <v>89</v>
      </c>
      <c r="D19" s="23"/>
      <c r="E19" s="23"/>
      <c r="F19" s="27"/>
      <c r="G19" s="121" t="s">
        <v>90</v>
      </c>
      <c r="H19" s="142" t="s">
        <v>90</v>
      </c>
      <c r="I19" s="140" t="s">
        <v>90</v>
      </c>
      <c r="J19" s="140" t="s">
        <v>90</v>
      </c>
      <c r="K19" s="31" t="s">
        <v>90</v>
      </c>
      <c r="L19" s="31" t="s">
        <v>90</v>
      </c>
      <c r="M19" s="31" t="s">
        <v>90</v>
      </c>
      <c r="N19" s="31" t="s">
        <v>90</v>
      </c>
      <c r="O19" s="142" t="s">
        <v>90</v>
      </c>
      <c r="P19" s="140" t="s">
        <v>90</v>
      </c>
      <c r="Q19" s="31" t="s">
        <v>90</v>
      </c>
      <c r="R19" s="31" t="s">
        <v>90</v>
      </c>
      <c r="S19" s="31" t="s">
        <v>90</v>
      </c>
      <c r="T19" s="31" t="s">
        <v>90</v>
      </c>
      <c r="U19" s="31" t="s">
        <v>90</v>
      </c>
      <c r="V19" s="142" t="s">
        <v>90</v>
      </c>
      <c r="W19" s="140" t="s">
        <v>90</v>
      </c>
      <c r="X19" s="31" t="s">
        <v>90</v>
      </c>
      <c r="Y19" s="31" t="s">
        <v>90</v>
      </c>
      <c r="Z19" s="31" t="s">
        <v>90</v>
      </c>
      <c r="AA19" s="31" t="s">
        <v>90</v>
      </c>
      <c r="AB19" s="31" t="s">
        <v>90</v>
      </c>
      <c r="AC19" s="140" t="s">
        <v>90</v>
      </c>
      <c r="AD19" s="140" t="s">
        <v>90</v>
      </c>
      <c r="AE19" s="31" t="s">
        <v>90</v>
      </c>
      <c r="AF19" s="31" t="s">
        <v>90</v>
      </c>
      <c r="AG19" s="31" t="s">
        <v>90</v>
      </c>
      <c r="AH19" s="31" t="s">
        <v>90</v>
      </c>
      <c r="AI19" s="31" t="s">
        <v>90</v>
      </c>
      <c r="AJ19" s="142" t="s">
        <v>90</v>
      </c>
      <c r="AK19" s="50"/>
      <c r="AL19" s="47">
        <f t="shared" si="0"/>
        <v>0</v>
      </c>
      <c r="AM19" s="48">
        <f t="shared" si="1"/>
        <v>0</v>
      </c>
      <c r="AN19" s="49">
        <f t="shared" si="2"/>
        <v>0</v>
      </c>
      <c r="AO19" s="48">
        <f t="shared" si="3"/>
        <v>0</v>
      </c>
      <c r="AP19" s="60"/>
    </row>
    <row r="20" spans="1:45" ht="24.95" customHeight="1">
      <c r="B20" s="25"/>
      <c r="C20" s="18"/>
      <c r="D20" s="19"/>
      <c r="E20" s="19"/>
      <c r="F20" s="20"/>
      <c r="G20" s="115"/>
      <c r="H20" s="135"/>
      <c r="I20" s="129"/>
      <c r="J20" s="129"/>
      <c r="K20" s="21"/>
      <c r="L20" s="21"/>
      <c r="M20" s="21"/>
      <c r="N20" s="21"/>
      <c r="O20" s="135"/>
      <c r="P20" s="129"/>
      <c r="Q20" s="21"/>
      <c r="R20" s="21"/>
      <c r="S20" s="21"/>
      <c r="T20" s="21"/>
      <c r="U20" s="21"/>
      <c r="V20" s="135"/>
      <c r="W20" s="129"/>
      <c r="X20" s="21"/>
      <c r="Y20" s="21"/>
      <c r="Z20" s="21"/>
      <c r="AA20" s="21"/>
      <c r="AB20" s="21"/>
      <c r="AC20" s="129"/>
      <c r="AD20" s="129"/>
      <c r="AE20" s="21"/>
      <c r="AF20" s="21"/>
      <c r="AG20" s="21"/>
      <c r="AH20" s="21"/>
      <c r="AI20" s="21"/>
      <c r="AJ20" s="135"/>
      <c r="AK20" s="20"/>
      <c r="AL20" s="44"/>
      <c r="AM20" s="45"/>
      <c r="AN20" s="46"/>
      <c r="AO20" s="45"/>
    </row>
    <row r="21" spans="1:45" ht="24.95" customHeight="1">
      <c r="A21" s="3">
        <v>9</v>
      </c>
      <c r="B21" s="26" t="s">
        <v>29</v>
      </c>
      <c r="C21" s="32" t="s">
        <v>91</v>
      </c>
      <c r="D21" s="23"/>
      <c r="E21" s="33"/>
      <c r="F21" s="34"/>
      <c r="G21" s="116" t="s">
        <v>19</v>
      </c>
      <c r="H21" s="134" t="s">
        <v>19</v>
      </c>
      <c r="I21" s="138" t="s">
        <v>104</v>
      </c>
      <c r="J21" s="138" t="s">
        <v>104</v>
      </c>
      <c r="K21" s="17" t="s">
        <v>19</v>
      </c>
      <c r="L21" s="17" t="s">
        <v>19</v>
      </c>
      <c r="M21" s="124" t="s">
        <v>104</v>
      </c>
      <c r="N21" s="17" t="s">
        <v>19</v>
      </c>
      <c r="O21" s="141" t="s">
        <v>104</v>
      </c>
      <c r="P21" s="128" t="s">
        <v>19</v>
      </c>
      <c r="Q21" s="17" t="s">
        <v>19</v>
      </c>
      <c r="R21" s="17" t="s">
        <v>19</v>
      </c>
      <c r="S21" s="124" t="s">
        <v>104</v>
      </c>
      <c r="T21" s="17" t="s">
        <v>19</v>
      </c>
      <c r="U21" s="17" t="s">
        <v>19</v>
      </c>
      <c r="V21" s="134" t="s">
        <v>19</v>
      </c>
      <c r="W21" s="138" t="s">
        <v>104</v>
      </c>
      <c r="X21" s="17" t="s">
        <v>19</v>
      </c>
      <c r="Y21" s="17" t="s">
        <v>19</v>
      </c>
      <c r="Z21" s="17" t="s">
        <v>19</v>
      </c>
      <c r="AA21" s="124" t="s">
        <v>104</v>
      </c>
      <c r="AB21" s="17" t="s">
        <v>19</v>
      </c>
      <c r="AC21" s="138" t="s">
        <v>104</v>
      </c>
      <c r="AD21" s="128" t="s">
        <v>19</v>
      </c>
      <c r="AE21" s="17" t="s">
        <v>19</v>
      </c>
      <c r="AF21" s="17" t="s">
        <v>19</v>
      </c>
      <c r="AG21" s="124" t="s">
        <v>104</v>
      </c>
      <c r="AH21" s="17" t="s">
        <v>19</v>
      </c>
      <c r="AI21" s="17" t="s">
        <v>19</v>
      </c>
      <c r="AJ21" s="134" t="s">
        <v>19</v>
      </c>
      <c r="AK21" s="27"/>
      <c r="AL21" s="47">
        <f t="shared" si="0"/>
        <v>9</v>
      </c>
      <c r="AM21" s="48">
        <f t="shared" si="1"/>
        <v>0</v>
      </c>
      <c r="AN21" s="49">
        <f t="shared" si="2"/>
        <v>0</v>
      </c>
      <c r="AO21" s="48">
        <f t="shared" si="3"/>
        <v>0</v>
      </c>
      <c r="AP21" s="59"/>
      <c r="AQ21" s="58" t="s">
        <v>38</v>
      </c>
    </row>
    <row r="22" spans="1:45" ht="24.95" customHeight="1">
      <c r="B22" s="25"/>
      <c r="C22" s="18"/>
      <c r="D22" s="19"/>
      <c r="E22" s="19"/>
      <c r="F22" s="20"/>
      <c r="G22" s="115"/>
      <c r="H22" s="135"/>
      <c r="I22" s="129"/>
      <c r="J22" s="129"/>
      <c r="K22" s="21"/>
      <c r="L22" s="21"/>
      <c r="M22" s="21"/>
      <c r="N22" s="21"/>
      <c r="O22" s="135"/>
      <c r="P22" s="129"/>
      <c r="Q22" s="21"/>
      <c r="R22" s="21"/>
      <c r="S22" s="21"/>
      <c r="T22" s="21"/>
      <c r="U22" s="21"/>
      <c r="V22" s="135"/>
      <c r="W22" s="129"/>
      <c r="X22" s="21"/>
      <c r="Y22" s="21"/>
      <c r="Z22" s="21"/>
      <c r="AA22" s="21"/>
      <c r="AB22" s="21"/>
      <c r="AC22" s="129"/>
      <c r="AD22" s="129"/>
      <c r="AE22" s="21"/>
      <c r="AF22" s="21"/>
      <c r="AG22" s="21"/>
      <c r="AH22" s="21"/>
      <c r="AI22" s="21"/>
      <c r="AJ22" s="135"/>
      <c r="AK22" s="20"/>
      <c r="AL22" s="44"/>
      <c r="AM22" s="45"/>
      <c r="AN22" s="46"/>
      <c r="AO22" s="45"/>
      <c r="AQ22" s="58"/>
    </row>
    <row r="23" spans="1:45" ht="24.95" customHeight="1">
      <c r="A23" s="3">
        <v>10</v>
      </c>
      <c r="B23" s="26" t="s">
        <v>29</v>
      </c>
      <c r="C23" s="18" t="s">
        <v>92</v>
      </c>
      <c r="D23" s="33"/>
      <c r="E23" s="33"/>
      <c r="F23" s="34"/>
      <c r="G23" s="116" t="s">
        <v>19</v>
      </c>
      <c r="H23" s="141" t="s">
        <v>104</v>
      </c>
      <c r="I23" s="128" t="s">
        <v>19</v>
      </c>
      <c r="J23" s="128" t="s">
        <v>19</v>
      </c>
      <c r="K23" s="17" t="s">
        <v>19</v>
      </c>
      <c r="L23" s="124" t="s">
        <v>104</v>
      </c>
      <c r="M23" s="17" t="s">
        <v>19</v>
      </c>
      <c r="N23" s="17" t="s">
        <v>19</v>
      </c>
      <c r="O23" s="134" t="s">
        <v>19</v>
      </c>
      <c r="P23" s="138" t="s">
        <v>104</v>
      </c>
      <c r="Q23" s="17" t="s">
        <v>19</v>
      </c>
      <c r="R23" s="17" t="s">
        <v>19</v>
      </c>
      <c r="S23" s="17" t="s">
        <v>19</v>
      </c>
      <c r="T23" s="124" t="s">
        <v>104</v>
      </c>
      <c r="U23" s="17" t="s">
        <v>19</v>
      </c>
      <c r="V23" s="141" t="s">
        <v>104</v>
      </c>
      <c r="W23" s="128" t="s">
        <v>19</v>
      </c>
      <c r="X23" s="17" t="s">
        <v>19</v>
      </c>
      <c r="Y23" s="17" t="s">
        <v>19</v>
      </c>
      <c r="Z23" s="124" t="s">
        <v>104</v>
      </c>
      <c r="AA23" s="17" t="s">
        <v>19</v>
      </c>
      <c r="AB23" s="17" t="s">
        <v>19</v>
      </c>
      <c r="AC23" s="128" t="s">
        <v>19</v>
      </c>
      <c r="AD23" s="138" t="s">
        <v>104</v>
      </c>
      <c r="AE23" s="17" t="s">
        <v>19</v>
      </c>
      <c r="AF23" s="17" t="s">
        <v>19</v>
      </c>
      <c r="AG23" s="17" t="s">
        <v>19</v>
      </c>
      <c r="AH23" s="124" t="s">
        <v>104</v>
      </c>
      <c r="AI23" s="17" t="s">
        <v>19</v>
      </c>
      <c r="AJ23" s="141" t="s">
        <v>104</v>
      </c>
      <c r="AK23" s="27"/>
      <c r="AL23" s="47">
        <f t="shared" si="0"/>
        <v>9</v>
      </c>
      <c r="AM23" s="48">
        <f t="shared" si="1"/>
        <v>0</v>
      </c>
      <c r="AN23" s="49">
        <f t="shared" si="2"/>
        <v>0</v>
      </c>
      <c r="AO23" s="48">
        <f t="shared" si="3"/>
        <v>0</v>
      </c>
      <c r="AQ23" s="23" t="s">
        <v>40</v>
      </c>
    </row>
    <row r="24" spans="1:45" ht="24.95" customHeight="1">
      <c r="B24" s="25"/>
      <c r="C24" s="32"/>
      <c r="D24" s="19"/>
      <c r="E24" s="19"/>
      <c r="F24" s="20"/>
      <c r="G24" s="115"/>
      <c r="H24" s="135"/>
      <c r="I24" s="129"/>
      <c r="J24" s="129"/>
      <c r="K24" s="21"/>
      <c r="L24" s="21"/>
      <c r="M24" s="21"/>
      <c r="N24" s="21"/>
      <c r="O24" s="135"/>
      <c r="P24" s="129"/>
      <c r="Q24" s="21"/>
      <c r="R24" s="21"/>
      <c r="S24" s="21"/>
      <c r="T24" s="21"/>
      <c r="U24" s="21"/>
      <c r="V24" s="135"/>
      <c r="W24" s="129"/>
      <c r="X24" s="21"/>
      <c r="Y24" s="21"/>
      <c r="Z24" s="21"/>
      <c r="AA24" s="21"/>
      <c r="AB24" s="21"/>
      <c r="AC24" s="129"/>
      <c r="AD24" s="129"/>
      <c r="AE24" s="21"/>
      <c r="AF24" s="21"/>
      <c r="AG24" s="21"/>
      <c r="AH24" s="21"/>
      <c r="AI24" s="21"/>
      <c r="AJ24" s="135"/>
      <c r="AK24" s="20"/>
      <c r="AL24" s="44"/>
      <c r="AM24" s="45"/>
      <c r="AN24" s="46"/>
      <c r="AO24" s="45"/>
      <c r="AQ24" s="23"/>
    </row>
    <row r="25" spans="1:45" ht="24.95" customHeight="1">
      <c r="B25" s="110" t="s">
        <v>93</v>
      </c>
      <c r="C25" s="108" t="s">
        <v>102</v>
      </c>
      <c r="D25" s="19"/>
      <c r="E25" s="19"/>
      <c r="F25" s="20"/>
      <c r="G25" s="115"/>
      <c r="H25" s="135"/>
      <c r="I25" s="129"/>
      <c r="J25" s="129"/>
      <c r="K25" s="21"/>
      <c r="L25" s="21"/>
      <c r="M25" s="21"/>
      <c r="N25" s="21"/>
      <c r="O25" s="135"/>
      <c r="P25" s="129"/>
      <c r="Q25" s="21"/>
      <c r="R25" s="21"/>
      <c r="S25" s="21"/>
      <c r="T25" s="21"/>
      <c r="U25" s="21"/>
      <c r="V25" s="135"/>
      <c r="W25" s="129"/>
      <c r="X25" s="21"/>
      <c r="Y25" s="21"/>
      <c r="Z25" s="21"/>
      <c r="AA25" s="21"/>
      <c r="AB25" s="21"/>
      <c r="AC25" s="129"/>
      <c r="AD25" s="129"/>
      <c r="AE25" s="21"/>
      <c r="AF25" s="21"/>
      <c r="AG25" s="21"/>
      <c r="AH25" s="21"/>
      <c r="AI25" s="21"/>
      <c r="AJ25" s="135"/>
      <c r="AK25" s="20"/>
      <c r="AL25" s="44"/>
      <c r="AM25" s="45"/>
      <c r="AN25" s="46"/>
      <c r="AO25" s="45"/>
      <c r="AP25" s="60"/>
      <c r="AQ25" s="61"/>
    </row>
    <row r="26" spans="1:45" ht="24.95" customHeight="1">
      <c r="B26" s="35"/>
      <c r="C26" s="109" t="s">
        <v>103</v>
      </c>
      <c r="D26" s="23"/>
      <c r="E26" s="23"/>
      <c r="F26" s="36"/>
      <c r="G26" s="116"/>
      <c r="H26" s="134"/>
      <c r="I26" s="128"/>
      <c r="J26" s="128"/>
      <c r="K26" s="17"/>
      <c r="L26" s="17"/>
      <c r="M26" s="17"/>
      <c r="N26" s="114"/>
      <c r="O26" s="134"/>
      <c r="P26" s="128"/>
      <c r="Q26" s="17"/>
      <c r="R26" s="17"/>
      <c r="S26" s="17"/>
      <c r="T26" s="17"/>
      <c r="U26" s="17"/>
      <c r="V26" s="134"/>
      <c r="W26" s="128"/>
      <c r="X26" s="17"/>
      <c r="Y26" s="17"/>
      <c r="Z26" s="17"/>
      <c r="AA26" s="114"/>
      <c r="AB26" s="17"/>
      <c r="AC26" s="128"/>
      <c r="AD26" s="128"/>
      <c r="AE26" s="17"/>
      <c r="AF26" s="17"/>
      <c r="AG26" s="17"/>
      <c r="AH26" s="17"/>
      <c r="AI26" s="17"/>
      <c r="AJ26" s="134"/>
      <c r="AK26" s="43"/>
      <c r="AL26" s="47"/>
      <c r="AM26" s="48"/>
      <c r="AN26" s="49"/>
      <c r="AO26" s="48"/>
      <c r="AP26" s="60"/>
      <c r="AQ26" s="61"/>
    </row>
    <row r="27" spans="1:45" ht="24.95" customHeight="1">
      <c r="B27" s="26"/>
      <c r="C27" s="18"/>
      <c r="D27" s="19"/>
      <c r="E27" s="19"/>
      <c r="F27" s="20"/>
      <c r="G27" s="117"/>
      <c r="H27" s="135"/>
      <c r="I27" s="129"/>
      <c r="J27" s="129"/>
      <c r="K27" s="21"/>
      <c r="L27" s="21"/>
      <c r="M27" s="21"/>
      <c r="N27" s="21"/>
      <c r="O27" s="135"/>
      <c r="P27" s="129"/>
      <c r="Q27" s="21"/>
      <c r="R27" s="21"/>
      <c r="S27" s="21"/>
      <c r="T27" s="21"/>
      <c r="U27" s="21"/>
      <c r="V27" s="135"/>
      <c r="W27" s="129"/>
      <c r="X27" s="21"/>
      <c r="Y27" s="21"/>
      <c r="Z27" s="21"/>
      <c r="AA27" s="21"/>
      <c r="AB27" s="21"/>
      <c r="AC27" s="129"/>
      <c r="AD27" s="129"/>
      <c r="AE27" s="21"/>
      <c r="AF27" s="21"/>
      <c r="AG27" s="21"/>
      <c r="AH27" s="21"/>
      <c r="AI27" s="21"/>
      <c r="AJ27" s="135"/>
      <c r="AK27" s="51"/>
      <c r="AL27" s="44"/>
      <c r="AM27" s="45"/>
      <c r="AN27" s="46"/>
      <c r="AO27" s="45"/>
      <c r="AP27" s="60"/>
      <c r="AQ27" s="61"/>
    </row>
    <row r="28" spans="1:45" ht="24.95" customHeight="1">
      <c r="B28" s="37" t="s">
        <v>56</v>
      </c>
      <c r="C28" s="18" t="s">
        <v>57</v>
      </c>
      <c r="D28" s="23"/>
      <c r="E28" s="23"/>
      <c r="F28" s="27"/>
      <c r="G28" s="116" t="s">
        <v>19</v>
      </c>
      <c r="H28" s="134" t="s">
        <v>19</v>
      </c>
      <c r="I28" s="138" t="s">
        <v>104</v>
      </c>
      <c r="J28" s="138" t="s">
        <v>104</v>
      </c>
      <c r="K28" s="17" t="s">
        <v>19</v>
      </c>
      <c r="L28" s="17" t="s">
        <v>19</v>
      </c>
      <c r="M28" s="17" t="s">
        <v>19</v>
      </c>
      <c r="N28" s="17" t="s">
        <v>19</v>
      </c>
      <c r="O28" s="141" t="s">
        <v>104</v>
      </c>
      <c r="P28" s="138" t="s">
        <v>104</v>
      </c>
      <c r="Q28" s="17" t="s">
        <v>19</v>
      </c>
      <c r="R28" s="17" t="s">
        <v>19</v>
      </c>
      <c r="S28" s="17" t="s">
        <v>19</v>
      </c>
      <c r="T28" s="17" t="s">
        <v>19</v>
      </c>
      <c r="U28" s="17" t="s">
        <v>19</v>
      </c>
      <c r="V28" s="141" t="s">
        <v>104</v>
      </c>
      <c r="W28" s="138" t="s">
        <v>104</v>
      </c>
      <c r="X28" s="17" t="s">
        <v>19</v>
      </c>
      <c r="Y28" s="17" t="s">
        <v>19</v>
      </c>
      <c r="Z28" s="17" t="s">
        <v>19</v>
      </c>
      <c r="AA28" s="17" t="s">
        <v>19</v>
      </c>
      <c r="AB28" s="72" t="s">
        <v>44</v>
      </c>
      <c r="AC28" s="138" t="s">
        <v>104</v>
      </c>
      <c r="AD28" s="138" t="s">
        <v>104</v>
      </c>
      <c r="AE28" s="28" t="s">
        <v>20</v>
      </c>
      <c r="AF28" s="17" t="s">
        <v>19</v>
      </c>
      <c r="AG28" s="17" t="s">
        <v>19</v>
      </c>
      <c r="AH28" s="17" t="s">
        <v>19</v>
      </c>
      <c r="AI28" s="17" t="s">
        <v>19</v>
      </c>
      <c r="AJ28" s="141" t="s">
        <v>104</v>
      </c>
      <c r="AK28" s="27"/>
      <c r="AL28" s="47">
        <f t="shared" ref="AL28" si="8">COUNTIF(G28:AK28,"公")</f>
        <v>9</v>
      </c>
      <c r="AM28" s="48">
        <f t="shared" ref="AM28" si="9">COUNTIF(G28:AK28,"有")</f>
        <v>1</v>
      </c>
      <c r="AN28" s="49">
        <f t="shared" ref="AN28" si="10">COUNTIF(G28:AK28,"―")*0.5</f>
        <v>0</v>
      </c>
      <c r="AO28" s="48">
        <f t="shared" ref="AO28" si="11">COUNTIF(G28:AL28,"②")</f>
        <v>0</v>
      </c>
      <c r="AP28" s="60"/>
      <c r="AQ28" s="61"/>
    </row>
    <row r="29" spans="1:45" ht="24.95" customHeight="1">
      <c r="B29" s="26"/>
      <c r="C29" s="18"/>
      <c r="D29" s="19"/>
      <c r="E29" s="19"/>
      <c r="F29" s="20"/>
      <c r="G29" s="115"/>
      <c r="H29" s="135"/>
      <c r="I29" s="129"/>
      <c r="J29" s="129"/>
      <c r="K29" s="21"/>
      <c r="L29" s="21"/>
      <c r="M29" s="21"/>
      <c r="N29" s="21"/>
      <c r="O29" s="135"/>
      <c r="P29" s="129"/>
      <c r="Q29" s="21"/>
      <c r="R29" s="21"/>
      <c r="S29" s="21"/>
      <c r="T29" s="21"/>
      <c r="U29" s="21"/>
      <c r="V29" s="135"/>
      <c r="W29" s="129"/>
      <c r="X29" s="21"/>
      <c r="Y29" s="21"/>
      <c r="Z29" s="21"/>
      <c r="AA29" s="21"/>
      <c r="AB29" s="21"/>
      <c r="AC29" s="129"/>
      <c r="AD29" s="129"/>
      <c r="AE29" s="21"/>
      <c r="AF29" s="21"/>
      <c r="AG29" s="21"/>
      <c r="AH29" s="21"/>
      <c r="AI29" s="21"/>
      <c r="AJ29" s="135"/>
      <c r="AK29" s="20"/>
      <c r="AL29" s="44"/>
      <c r="AM29" s="45"/>
      <c r="AN29" s="46"/>
      <c r="AO29" s="45"/>
      <c r="AP29" s="60"/>
      <c r="AQ29" s="61"/>
    </row>
    <row r="30" spans="1:45" ht="24.95" customHeight="1">
      <c r="B30" s="8" t="s">
        <v>58</v>
      </c>
      <c r="C30" s="38" t="s">
        <v>59</v>
      </c>
      <c r="D30" s="39">
        <f t="shared" ref="D30:AK30" si="12">COUNTIF(D$5:D$29,"○")</f>
        <v>0</v>
      </c>
      <c r="E30" s="39">
        <f t="shared" si="12"/>
        <v>0</v>
      </c>
      <c r="F30" s="39">
        <f t="shared" si="12"/>
        <v>0</v>
      </c>
      <c r="G30" s="118">
        <f t="shared" si="12"/>
        <v>6</v>
      </c>
      <c r="H30" s="137">
        <f t="shared" si="12"/>
        <v>5</v>
      </c>
      <c r="I30" s="130">
        <f t="shared" si="12"/>
        <v>5</v>
      </c>
      <c r="J30" s="130">
        <f t="shared" si="12"/>
        <v>4</v>
      </c>
      <c r="K30" s="40">
        <f t="shared" si="12"/>
        <v>7</v>
      </c>
      <c r="L30" s="40">
        <f t="shared" si="12"/>
        <v>5</v>
      </c>
      <c r="M30" s="40">
        <f t="shared" si="12"/>
        <v>7</v>
      </c>
      <c r="N30" s="40">
        <f t="shared" si="12"/>
        <v>5</v>
      </c>
      <c r="O30" s="137">
        <f t="shared" si="12"/>
        <v>3</v>
      </c>
      <c r="P30" s="130">
        <f t="shared" si="12"/>
        <v>4</v>
      </c>
      <c r="Q30" s="40">
        <f t="shared" si="12"/>
        <v>7</v>
      </c>
      <c r="R30" s="40">
        <f t="shared" si="12"/>
        <v>7</v>
      </c>
      <c r="S30" s="40">
        <f t="shared" si="12"/>
        <v>5</v>
      </c>
      <c r="T30" s="40">
        <f t="shared" si="12"/>
        <v>7</v>
      </c>
      <c r="U30" s="40">
        <f t="shared" si="12"/>
        <v>6</v>
      </c>
      <c r="V30" s="137">
        <f t="shared" si="12"/>
        <v>5</v>
      </c>
      <c r="W30" s="130">
        <f t="shared" si="12"/>
        <v>3</v>
      </c>
      <c r="X30" s="40">
        <f t="shared" si="12"/>
        <v>7</v>
      </c>
      <c r="Y30" s="40">
        <f t="shared" si="12"/>
        <v>7</v>
      </c>
      <c r="Z30" s="40">
        <f t="shared" si="12"/>
        <v>5</v>
      </c>
      <c r="AA30" s="40">
        <f t="shared" si="12"/>
        <v>7</v>
      </c>
      <c r="AB30" s="40">
        <f t="shared" si="12"/>
        <v>5</v>
      </c>
      <c r="AC30" s="130">
        <f t="shared" si="12"/>
        <v>4</v>
      </c>
      <c r="AD30" s="130">
        <f t="shared" si="12"/>
        <v>4</v>
      </c>
      <c r="AE30" s="40">
        <f t="shared" si="12"/>
        <v>6</v>
      </c>
      <c r="AF30" s="40">
        <f t="shared" si="12"/>
        <v>6</v>
      </c>
      <c r="AG30" s="40">
        <f t="shared" si="12"/>
        <v>6</v>
      </c>
      <c r="AH30" s="40">
        <f t="shared" si="12"/>
        <v>7</v>
      </c>
      <c r="AI30" s="40">
        <f t="shared" si="12"/>
        <v>6</v>
      </c>
      <c r="AJ30" s="137">
        <f t="shared" si="12"/>
        <v>4</v>
      </c>
      <c r="AK30" s="52">
        <f t="shared" si="12"/>
        <v>0</v>
      </c>
      <c r="AL30" s="53">
        <f t="shared" ref="AL30:AO30" si="13">SUM(AL5:AL29)</f>
        <v>59</v>
      </c>
      <c r="AM30" s="54">
        <f t="shared" si="13"/>
        <v>4</v>
      </c>
      <c r="AN30" s="55">
        <f t="shared" si="13"/>
        <v>0</v>
      </c>
      <c r="AO30" s="54">
        <f t="shared" si="13"/>
        <v>0</v>
      </c>
      <c r="AP30" s="56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B(Ns用)  変更記載スペースあり (記入例)</vt:lpstr>
      <vt:lpstr>B(Ns用)  変更記載スペースあり</vt:lpstr>
      <vt:lpstr>B(CW用)変更記載スペースなし </vt:lpstr>
      <vt:lpstr>'B(CW用)変更記載スペースなし '!Excel_BuiltIn_Print_Area</vt:lpstr>
      <vt:lpstr>'B(Ns用)  変更記載スペースあり'!Excel_BuiltIn_Print_Area</vt:lpstr>
      <vt:lpstr>'B(Ns用)  変更記載スペースあり (記入例)'!Excel_BuiltIn_Print_Area</vt:lpstr>
      <vt:lpstr>'B(CW用)変更記載スペースなし '!Print_Area</vt:lpstr>
      <vt:lpstr>'B(Ns用)  変更記載スペースあり'!Print_Area</vt:lpstr>
      <vt:lpstr>'B(Ns用)  変更記載スペースあり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NJ4100E</cp:lastModifiedBy>
  <cp:lastPrinted>2024-10-20T02:11:50Z</cp:lastPrinted>
  <dcterms:created xsi:type="dcterms:W3CDTF">2015-06-05T18:19:00Z</dcterms:created>
  <dcterms:modified xsi:type="dcterms:W3CDTF">2024-10-22T06:09:05Z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