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81805\Desktop\病棟業務\Home作業フォルダ⓪\☆勤務表☆\R7年度\"/>
    </mc:Choice>
  </mc:AlternateContent>
  <xr:revisionPtr revIDLastSave="0" documentId="13_ncr:1_{BDA44BA4-718B-46DD-99FD-0DBC86541714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20250000(Ns用)3B" sheetId="13" r:id="rId1"/>
    <sheet name="20250000(CW用)3B " sheetId="15" r:id="rId2"/>
  </sheets>
  <definedNames>
    <definedName name="Excel_BuiltIn_Print_Area" localSheetId="1">'20250000(CW用)3B '!$B$3:$AM$41</definedName>
    <definedName name="Excel_BuiltIn_Print_Area" localSheetId="0">'20250000(Ns用)3B'!$B$3:$AM$42</definedName>
    <definedName name="_xlnm.Print_Area" localSheetId="1">'20250000(CW用)3B '!$A$1:$AO$42</definedName>
    <definedName name="_xlnm.Print_Area" localSheetId="0">'20250000(Ns用)3B'!$A$1:$AO$43</definedName>
    <definedName name="山口" localSheetId="1">'20250000(CW用)3B '!#REF!</definedName>
    <definedName name="山口" localSheetId="0">'20250000(Ns用)3B'!#REF!</definedName>
    <definedName name="山口">#REF!</definedName>
  </definedNames>
  <calcPr calcId="191029"/>
</workbook>
</file>

<file path=xl/calcChain.xml><?xml version="1.0" encoding="utf-8"?>
<calcChain xmlns="http://schemas.openxmlformats.org/spreadsheetml/2006/main">
  <c r="AL31" i="13" l="1"/>
  <c r="AO31" i="13" s="1"/>
  <c r="AL21" i="13"/>
  <c r="AO21" i="13" s="1"/>
  <c r="H41" i="15"/>
  <c r="H40" i="15"/>
  <c r="G40" i="15"/>
  <c r="I41" i="13"/>
  <c r="H41" i="13"/>
  <c r="G41" i="13"/>
  <c r="AL33" i="13"/>
  <c r="AO33" i="13" s="1"/>
  <c r="AL29" i="13"/>
  <c r="AL23" i="13"/>
  <c r="AO23" i="13" s="1"/>
  <c r="T41" i="13"/>
  <c r="E40" i="15"/>
  <c r="D40" i="15"/>
  <c r="F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X40" i="15"/>
  <c r="Y40" i="15"/>
  <c r="Z40" i="15"/>
  <c r="AA40" i="15"/>
  <c r="AB40" i="15"/>
  <c r="AC40" i="15"/>
  <c r="AD40" i="15"/>
  <c r="AE40" i="15"/>
  <c r="AF40" i="15"/>
  <c r="AG40" i="15"/>
  <c r="AH40" i="15"/>
  <c r="AI40" i="15"/>
  <c r="AJ40" i="15"/>
  <c r="AK40" i="15"/>
  <c r="AL5" i="15"/>
  <c r="AO5" i="15" s="1"/>
  <c r="AM5" i="15"/>
  <c r="AN5" i="15"/>
  <c r="AL7" i="15"/>
  <c r="AM7" i="15"/>
  <c r="AN7" i="15"/>
  <c r="AL9" i="15"/>
  <c r="AO9" i="15" s="1"/>
  <c r="AM9" i="15"/>
  <c r="AN9" i="15"/>
  <c r="AL11" i="15"/>
  <c r="AO11" i="15" s="1"/>
  <c r="AM11" i="15"/>
  <c r="AN11" i="15"/>
  <c r="AL13" i="15"/>
  <c r="AO13" i="15" s="1"/>
  <c r="AM13" i="15"/>
  <c r="AN13" i="15"/>
  <c r="AL15" i="15"/>
  <c r="AO15" i="15" s="1"/>
  <c r="AM15" i="15"/>
  <c r="AN15" i="15"/>
  <c r="AL17" i="15"/>
  <c r="AO17" i="15" s="1"/>
  <c r="AM17" i="15"/>
  <c r="AN17" i="15"/>
  <c r="AL19" i="15"/>
  <c r="AO19" i="15" s="1"/>
  <c r="AM19" i="15"/>
  <c r="AN19" i="15"/>
  <c r="AL21" i="15"/>
  <c r="AO21" i="15" s="1"/>
  <c r="AM21" i="15"/>
  <c r="AN21" i="15"/>
  <c r="AL23" i="15"/>
  <c r="AO23" i="15" s="1"/>
  <c r="AM23" i="15"/>
  <c r="AN23" i="15"/>
  <c r="AL25" i="15"/>
  <c r="AO25" i="15" s="1"/>
  <c r="AM25" i="15"/>
  <c r="AN25" i="15"/>
  <c r="AL27" i="15"/>
  <c r="AO27" i="15" s="1"/>
  <c r="AM27" i="15"/>
  <c r="AN27" i="15"/>
  <c r="AL29" i="15"/>
  <c r="AO29" i="15" s="1"/>
  <c r="AM29" i="15"/>
  <c r="AN29" i="15"/>
  <c r="AL31" i="15"/>
  <c r="AO31" i="15" s="1"/>
  <c r="AM31" i="15"/>
  <c r="AN31" i="15"/>
  <c r="AL33" i="15"/>
  <c r="AO33" i="15" s="1"/>
  <c r="AM33" i="15"/>
  <c r="AN33" i="15"/>
  <c r="AL35" i="15"/>
  <c r="AO35" i="15" s="1"/>
  <c r="AM35" i="15"/>
  <c r="AN35" i="15"/>
  <c r="D41" i="15"/>
  <c r="E41" i="15"/>
  <c r="F41" i="15"/>
  <c r="I41" i="15"/>
  <c r="J41" i="15"/>
  <c r="K41" i="15"/>
  <c r="L41" i="15"/>
  <c r="M41" i="15"/>
  <c r="N41" i="15"/>
  <c r="O41" i="15"/>
  <c r="P41" i="15"/>
  <c r="Q41" i="15"/>
  <c r="R41" i="15"/>
  <c r="S41" i="15"/>
  <c r="T41" i="15"/>
  <c r="U41" i="15"/>
  <c r="V41" i="15"/>
  <c r="W41" i="15"/>
  <c r="X41" i="15"/>
  <c r="Y41" i="15"/>
  <c r="Z41" i="15"/>
  <c r="AA41" i="15"/>
  <c r="AB41" i="15"/>
  <c r="AC41" i="15"/>
  <c r="AD41" i="15"/>
  <c r="AE41" i="15"/>
  <c r="AF41" i="15"/>
  <c r="AG41" i="15"/>
  <c r="AH41" i="15"/>
  <c r="AI41" i="15"/>
  <c r="AJ41" i="15"/>
  <c r="AK41" i="15"/>
  <c r="D42" i="15"/>
  <c r="E42" i="15"/>
  <c r="F42" i="15"/>
  <c r="H42" i="15"/>
  <c r="I42" i="15"/>
  <c r="J42" i="15"/>
  <c r="K42" i="15"/>
  <c r="L42" i="15"/>
  <c r="M42" i="15"/>
  <c r="N42" i="15"/>
  <c r="O42" i="15"/>
  <c r="P42" i="15"/>
  <c r="Q42" i="15"/>
  <c r="R42" i="15"/>
  <c r="S42" i="15"/>
  <c r="T42" i="15"/>
  <c r="U42" i="15"/>
  <c r="V42" i="15"/>
  <c r="W42" i="15"/>
  <c r="X42" i="15"/>
  <c r="Y42" i="15"/>
  <c r="Z42" i="15"/>
  <c r="AA42" i="15"/>
  <c r="AB42" i="15"/>
  <c r="AC42" i="15"/>
  <c r="AD42" i="15"/>
  <c r="AE42" i="15"/>
  <c r="AF42" i="15"/>
  <c r="AG42" i="15"/>
  <c r="AH42" i="15"/>
  <c r="AI42" i="15"/>
  <c r="AJ42" i="15"/>
  <c r="AK42" i="15"/>
  <c r="AL15" i="13"/>
  <c r="AO15" i="13" s="1"/>
  <c r="AK43" i="13"/>
  <c r="AJ43" i="13"/>
  <c r="AI43" i="13"/>
  <c r="AH43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AK42" i="13"/>
  <c r="AJ42" i="13"/>
  <c r="AI42" i="13"/>
  <c r="AH42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AK41" i="13"/>
  <c r="AJ41" i="13"/>
  <c r="AI41" i="13"/>
  <c r="AH41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S41" i="13"/>
  <c r="R41" i="13"/>
  <c r="Q41" i="13"/>
  <c r="P41" i="13"/>
  <c r="O41" i="13"/>
  <c r="N41" i="13"/>
  <c r="M41" i="13"/>
  <c r="L41" i="13"/>
  <c r="K41" i="13"/>
  <c r="J41" i="13"/>
  <c r="F41" i="13"/>
  <c r="E41" i="13"/>
  <c r="D41" i="13"/>
  <c r="AN39" i="13"/>
  <c r="AM39" i="13"/>
  <c r="AL39" i="13"/>
  <c r="AO39" i="13" s="1"/>
  <c r="AN37" i="13"/>
  <c r="AM37" i="13"/>
  <c r="AL37" i="13"/>
  <c r="AO37" i="13" s="1"/>
  <c r="AN35" i="13"/>
  <c r="AM35" i="13"/>
  <c r="AL35" i="13"/>
  <c r="AO35" i="13" s="1"/>
  <c r="AN33" i="13"/>
  <c r="AM33" i="13"/>
  <c r="AN31" i="13"/>
  <c r="AM31" i="13"/>
  <c r="AN29" i="13"/>
  <c r="AM29" i="13"/>
  <c r="AO29" i="13"/>
  <c r="AN27" i="13"/>
  <c r="AM27" i="13"/>
  <c r="AL27" i="13"/>
  <c r="AO27" i="13" s="1"/>
  <c r="AN25" i="13"/>
  <c r="AM25" i="13"/>
  <c r="AL25" i="13"/>
  <c r="AO25" i="13" s="1"/>
  <c r="AN23" i="13"/>
  <c r="AM23" i="13"/>
  <c r="AN21" i="13"/>
  <c r="AM21" i="13"/>
  <c r="AN19" i="13"/>
  <c r="AM19" i="13"/>
  <c r="AL19" i="13"/>
  <c r="AO19" i="13" s="1"/>
  <c r="AN17" i="13"/>
  <c r="AM17" i="13"/>
  <c r="AL17" i="13"/>
  <c r="AO17" i="13" s="1"/>
  <c r="AN15" i="13"/>
  <c r="AM15" i="13"/>
  <c r="AN13" i="13"/>
  <c r="AM13" i="13"/>
  <c r="AL13" i="13"/>
  <c r="AO13" i="13" s="1"/>
  <c r="AN11" i="13"/>
  <c r="AM11" i="13"/>
  <c r="AL11" i="13"/>
  <c r="AO11" i="13" s="1"/>
  <c r="AN9" i="13"/>
  <c r="AM9" i="13"/>
  <c r="AL9" i="13"/>
  <c r="AO9" i="13" s="1"/>
  <c r="AN7" i="13"/>
  <c r="AM7" i="13"/>
  <c r="AL7" i="13"/>
  <c r="AO7" i="13" s="1"/>
  <c r="AN5" i="13"/>
  <c r="AM5" i="13"/>
  <c r="AL5" i="13"/>
  <c r="AO5" i="13" s="1"/>
  <c r="AN40" i="15" l="1"/>
  <c r="AM40" i="15"/>
  <c r="AL40" i="15"/>
  <c r="AO7" i="15"/>
  <c r="AO40" i="15" s="1"/>
  <c r="AN41" i="13"/>
  <c r="AO41" i="13"/>
  <c r="AL41" i="13"/>
  <c r="AM41" i="13"/>
  <c r="G42" i="15" l="1"/>
  <c r="G41" i="15"/>
  <c r="AN38" i="15"/>
  <c r="AM38" i="15"/>
  <c r="AL38" i="15"/>
  <c r="AO38" i="15" s="1"/>
</calcChain>
</file>

<file path=xl/sharedStrings.xml><?xml version="1.0" encoding="utf-8"?>
<sst xmlns="http://schemas.openxmlformats.org/spreadsheetml/2006/main" count="883" uniqueCount="95">
  <si>
    <t>早出：①　　:　～　：</t>
  </si>
  <si>
    <r>
      <rPr>
        <vertAlign val="subscript"/>
        <sz val="22"/>
        <rFont val="HGPｺﾞｼｯｸM"/>
        <family val="3"/>
        <charset val="128"/>
      </rPr>
      <t>氏名</t>
    </r>
    <r>
      <rPr>
        <sz val="22"/>
        <rFont val="HGPｺﾞｼｯｸM"/>
        <family val="3"/>
        <charset val="128"/>
      </rPr>
      <t>　</t>
    </r>
    <r>
      <rPr>
        <vertAlign val="superscript"/>
        <sz val="22"/>
        <rFont val="HGPｺﾞｼｯｸM"/>
        <family val="3"/>
        <charset val="128"/>
      </rPr>
      <t>月</t>
    </r>
  </si>
  <si>
    <t>公休</t>
  </si>
  <si>
    <t>有休</t>
  </si>
  <si>
    <t>夜勤</t>
  </si>
  <si>
    <t>遅出</t>
  </si>
  <si>
    <t>日</t>
  </si>
  <si>
    <t>月</t>
  </si>
  <si>
    <t>火</t>
  </si>
  <si>
    <t>水</t>
  </si>
  <si>
    <t>木</t>
  </si>
  <si>
    <t>金</t>
  </si>
  <si>
    <t>土</t>
  </si>
  <si>
    <t>師長</t>
  </si>
  <si>
    <t>村上　佑介</t>
  </si>
  <si>
    <t>公</t>
  </si>
  <si>
    <t>○</t>
  </si>
  <si>
    <t>有</t>
  </si>
  <si>
    <t>―</t>
  </si>
  <si>
    <t>副主任</t>
  </si>
  <si>
    <t>カウントされる文字</t>
  </si>
  <si>
    <t>看護師</t>
  </si>
  <si>
    <t>カウントされない文字</t>
  </si>
  <si>
    <r>
      <rPr>
        <sz val="14"/>
        <rFont val="ＭＳ Ｐゴシック"/>
        <family val="3"/>
        <charset val="128"/>
      </rPr>
      <t>○</t>
    </r>
    <r>
      <rPr>
        <sz val="6"/>
        <rFont val="ＭＳ Ｐゴシック"/>
        <family val="3"/>
        <charset val="128"/>
      </rPr>
      <t>研修</t>
    </r>
  </si>
  <si>
    <r>
      <rPr>
        <sz val="22"/>
        <rFont val="MS UI Gothic"/>
        <family val="3"/>
        <charset val="128"/>
      </rPr>
      <t>◐</t>
    </r>
    <r>
      <rPr>
        <vertAlign val="subscript"/>
        <sz val="14"/>
        <rFont val="MS UI Gothic"/>
        <family val="3"/>
        <charset val="128"/>
      </rPr>
      <t>有</t>
    </r>
  </si>
  <si>
    <r>
      <rPr>
        <sz val="22"/>
        <rFont val="MS UI Gothic"/>
        <family val="3"/>
        <charset val="128"/>
      </rPr>
      <t>◑</t>
    </r>
    <r>
      <rPr>
        <vertAlign val="subscript"/>
        <sz val="14"/>
        <rFont val="MS UI Gothic"/>
        <family val="3"/>
        <charset val="128"/>
      </rPr>
      <t>有</t>
    </r>
  </si>
  <si>
    <t>特</t>
  </si>
  <si>
    <t>リ</t>
  </si>
  <si>
    <t>准看護師</t>
  </si>
  <si>
    <t>合計数</t>
  </si>
  <si>
    <t>日勤</t>
  </si>
  <si>
    <t>早出</t>
  </si>
  <si>
    <t>介護ケア</t>
  </si>
  <si>
    <t>環境整備</t>
  </si>
  <si>
    <t>クラーク</t>
  </si>
  <si>
    <t>公</t>
    <rPh sb="0" eb="1">
      <t>コウ</t>
    </rPh>
    <phoneticPr fontId="27"/>
  </si>
  <si>
    <t>松永　健</t>
    <rPh sb="0" eb="2">
      <t>マツナガ</t>
    </rPh>
    <rPh sb="3" eb="4">
      <t>タケシ</t>
    </rPh>
    <phoneticPr fontId="27"/>
  </si>
  <si>
    <t>主任</t>
    <rPh sb="0" eb="2">
      <t>シュニン</t>
    </rPh>
    <phoneticPr fontId="27"/>
  </si>
  <si>
    <t>片渕　雅志</t>
    <rPh sb="0" eb="2">
      <t>カタブチ</t>
    </rPh>
    <rPh sb="3" eb="4">
      <t>マサシ</t>
    </rPh>
    <rPh sb="4" eb="5">
      <t>シ</t>
    </rPh>
    <phoneticPr fontId="27"/>
  </si>
  <si>
    <t>島内　美樹</t>
    <rPh sb="0" eb="2">
      <t>シマウチ</t>
    </rPh>
    <rPh sb="3" eb="5">
      <t>ミキ</t>
    </rPh>
    <phoneticPr fontId="27"/>
  </si>
  <si>
    <t>柴田　由美</t>
    <rPh sb="0" eb="2">
      <t>シバタ</t>
    </rPh>
    <rPh sb="3" eb="5">
      <t>ユミ</t>
    </rPh>
    <phoneticPr fontId="27"/>
  </si>
  <si>
    <t>向井　かずみ</t>
    <rPh sb="0" eb="2">
      <t>ムカイ</t>
    </rPh>
    <phoneticPr fontId="27"/>
  </si>
  <si>
    <t>牛根　嘉孝</t>
    <rPh sb="0" eb="2">
      <t>ウシネ</t>
    </rPh>
    <rPh sb="3" eb="4">
      <t>カ</t>
    </rPh>
    <rPh sb="4" eb="5">
      <t>タカ</t>
    </rPh>
    <phoneticPr fontId="27"/>
  </si>
  <si>
    <t>永田　周一郎</t>
    <rPh sb="0" eb="2">
      <t>ナガタ</t>
    </rPh>
    <rPh sb="3" eb="6">
      <t>シュウイチロウ</t>
    </rPh>
    <phoneticPr fontId="27"/>
  </si>
  <si>
    <t>小川　季美</t>
    <rPh sb="0" eb="2">
      <t>オガワ</t>
    </rPh>
    <rPh sb="3" eb="4">
      <t>キ</t>
    </rPh>
    <rPh sb="4" eb="5">
      <t>ミ</t>
    </rPh>
    <phoneticPr fontId="27"/>
  </si>
  <si>
    <t>濵口　良江</t>
    <rPh sb="0" eb="2">
      <t>ハマグチ</t>
    </rPh>
    <rPh sb="3" eb="5">
      <t>ヨシエ</t>
    </rPh>
    <phoneticPr fontId="27"/>
  </si>
  <si>
    <t>角　智美</t>
    <rPh sb="0" eb="1">
      <t>スミ</t>
    </rPh>
    <rPh sb="2" eb="4">
      <t>トモミ</t>
    </rPh>
    <phoneticPr fontId="27"/>
  </si>
  <si>
    <t>有馬　頼子</t>
    <rPh sb="0" eb="2">
      <t>アリマ</t>
    </rPh>
    <rPh sb="3" eb="5">
      <t>ヨリコ</t>
    </rPh>
    <phoneticPr fontId="27"/>
  </si>
  <si>
    <t>中山　美保子</t>
    <rPh sb="0" eb="2">
      <t>ナカヤマ</t>
    </rPh>
    <rPh sb="3" eb="6">
      <t>ミホコ</t>
    </rPh>
    <phoneticPr fontId="27"/>
  </si>
  <si>
    <t>中本　宏美</t>
    <rPh sb="0" eb="2">
      <t>ナカモト</t>
    </rPh>
    <rPh sb="3" eb="5">
      <t>ヒロミ</t>
    </rPh>
    <phoneticPr fontId="27"/>
  </si>
  <si>
    <t>土</t>
    <rPh sb="0" eb="1">
      <t>ド</t>
    </rPh>
    <phoneticPr fontId="27"/>
  </si>
  <si>
    <t>3病棟</t>
    <phoneticPr fontId="27"/>
  </si>
  <si>
    <t>３病棟</t>
    <phoneticPr fontId="27"/>
  </si>
  <si>
    <t>副主任</t>
    <rPh sb="0" eb="3">
      <t>フクシュニン</t>
    </rPh>
    <phoneticPr fontId="27"/>
  </si>
  <si>
    <t>斉藤　洋子</t>
    <rPh sb="0" eb="2">
      <t>サイトウ</t>
    </rPh>
    <rPh sb="3" eb="5">
      <t>ヨウコ</t>
    </rPh>
    <phoneticPr fontId="27"/>
  </si>
  <si>
    <t>介護ケア</t>
    <rPh sb="0" eb="2">
      <t>カイゴ</t>
    </rPh>
    <phoneticPr fontId="27"/>
  </si>
  <si>
    <t>不老　里美</t>
    <rPh sb="0" eb="2">
      <t>フロウ</t>
    </rPh>
    <rPh sb="3" eb="5">
      <t>サトミ</t>
    </rPh>
    <phoneticPr fontId="27"/>
  </si>
  <si>
    <t>奥　幸子</t>
    <rPh sb="0" eb="1">
      <t>オク</t>
    </rPh>
    <rPh sb="2" eb="4">
      <t>サチコ</t>
    </rPh>
    <phoneticPr fontId="27"/>
  </si>
  <si>
    <t>久野　好幸</t>
    <rPh sb="0" eb="2">
      <t>ヒサノ</t>
    </rPh>
    <rPh sb="3" eb="4">
      <t>ヨシ</t>
    </rPh>
    <rPh sb="4" eb="5">
      <t>ユキ</t>
    </rPh>
    <phoneticPr fontId="27"/>
  </si>
  <si>
    <t>中村　優子</t>
    <rPh sb="0" eb="2">
      <t>ナカムラ</t>
    </rPh>
    <rPh sb="3" eb="5">
      <t>ユウコ</t>
    </rPh>
    <phoneticPr fontId="27"/>
  </si>
  <si>
    <t>山本　正智</t>
    <rPh sb="0" eb="2">
      <t>ヤマモト</t>
    </rPh>
    <rPh sb="3" eb="5">
      <t>マサトモ</t>
    </rPh>
    <phoneticPr fontId="27"/>
  </si>
  <si>
    <t>環境整備</t>
    <rPh sb="0" eb="4">
      <t>カンキョウセイビ</t>
    </rPh>
    <phoneticPr fontId="27"/>
  </si>
  <si>
    <t>入来　裕子</t>
    <rPh sb="0" eb="2">
      <t>イリキ</t>
    </rPh>
    <rPh sb="3" eb="5">
      <t>ユウコ</t>
    </rPh>
    <phoneticPr fontId="27"/>
  </si>
  <si>
    <t>野田　幸子</t>
    <rPh sb="0" eb="2">
      <t>ノダ</t>
    </rPh>
    <rPh sb="3" eb="5">
      <t>サチコ</t>
    </rPh>
    <phoneticPr fontId="27"/>
  </si>
  <si>
    <t>○</t>
    <phoneticPr fontId="27"/>
  </si>
  <si>
    <t>―</t>
    <phoneticPr fontId="27"/>
  </si>
  <si>
    <t>(非常勤)</t>
    <rPh sb="1" eb="4">
      <t>ヒジョウキン</t>
    </rPh>
    <phoneticPr fontId="27"/>
  </si>
  <si>
    <t>木</t>
    <rPh sb="0" eb="1">
      <t>モク</t>
    </rPh>
    <phoneticPr fontId="27"/>
  </si>
  <si>
    <t>山岸　佳祐</t>
  </si>
  <si>
    <t>鎌田  幸一</t>
    <rPh sb="0" eb="2">
      <t>カマタ</t>
    </rPh>
    <rPh sb="4" eb="6">
      <t>コウイチ</t>
    </rPh>
    <phoneticPr fontId="27"/>
  </si>
  <si>
    <t>金</t>
    <rPh sb="0" eb="1">
      <t>キン</t>
    </rPh>
    <phoneticPr fontId="27"/>
  </si>
  <si>
    <r>
      <t>遅出：</t>
    </r>
    <r>
      <rPr>
        <sz val="14"/>
        <rFont val="HGSｺﾞｼｯｸM"/>
        <family val="2"/>
        <charset val="128"/>
      </rPr>
      <t xml:space="preserve">② </t>
    </r>
    <r>
      <rPr>
        <sz val="14"/>
        <rFont val="HGSｺﾞｼｯｸM"/>
        <family val="3"/>
        <charset val="128"/>
      </rPr>
      <t>10:00～18:30</t>
    </r>
    <phoneticPr fontId="27"/>
  </si>
  <si>
    <t>有</t>
    <rPh sb="0" eb="1">
      <t>ユウ</t>
    </rPh>
    <phoneticPr fontId="27"/>
  </si>
  <si>
    <t>6月勤務計画表</t>
    <phoneticPr fontId="27"/>
  </si>
  <si>
    <t>公休9</t>
    <rPh sb="0" eb="2">
      <t>コウキュウ</t>
    </rPh>
    <phoneticPr fontId="27"/>
  </si>
  <si>
    <t>公休9</t>
    <phoneticPr fontId="27"/>
  </si>
  <si>
    <t>日</t>
    <rPh sb="0" eb="1">
      <t>ニチ</t>
    </rPh>
    <phoneticPr fontId="27"/>
  </si>
  <si>
    <t>月</t>
    <rPh sb="0" eb="1">
      <t>ゲツ</t>
    </rPh>
    <phoneticPr fontId="27"/>
  </si>
  <si>
    <t>火</t>
    <rPh sb="0" eb="1">
      <t>カ</t>
    </rPh>
    <phoneticPr fontId="27"/>
  </si>
  <si>
    <t>看護師</t>
    <phoneticPr fontId="27"/>
  </si>
  <si>
    <t>冨永　珠寧</t>
    <rPh sb="0" eb="2">
      <t>トミナガ</t>
    </rPh>
    <rPh sb="3" eb="4">
      <t>シュ</t>
    </rPh>
    <rPh sb="4" eb="5">
      <t>ネイ</t>
    </rPh>
    <phoneticPr fontId="27"/>
  </si>
  <si>
    <t>○</t>
    <phoneticPr fontId="27"/>
  </si>
  <si>
    <t>公</t>
    <rPh sb="0" eb="1">
      <t>コウ</t>
    </rPh>
    <phoneticPr fontId="27"/>
  </si>
  <si>
    <t>有</t>
    <rPh sb="0" eb="1">
      <t>ユウ</t>
    </rPh>
    <phoneticPr fontId="27"/>
  </si>
  <si>
    <t>公</t>
    <rPh sb="0" eb="1">
      <t>コウ</t>
    </rPh>
    <phoneticPr fontId="27"/>
  </si>
  <si>
    <t>②</t>
    <phoneticPr fontId="27"/>
  </si>
  <si>
    <t>◑</t>
    <phoneticPr fontId="27"/>
  </si>
  <si>
    <t>公</t>
    <rPh sb="0" eb="1">
      <t>コウ</t>
    </rPh>
    <phoneticPr fontId="27"/>
  </si>
  <si>
    <r>
      <t>月金　7:50</t>
    </r>
    <r>
      <rPr>
        <sz val="12"/>
        <rFont val="Microsoft JhengHei"/>
        <family val="2"/>
        <charset val="136"/>
      </rPr>
      <t>〜12</t>
    </r>
    <r>
      <rPr>
        <sz val="12"/>
        <rFont val="HGPｺﾞｼｯｸM"/>
        <family val="3"/>
        <charset val="128"/>
      </rPr>
      <t>:30 、水 8:00～12:30</t>
    </r>
    <phoneticPr fontId="27"/>
  </si>
  <si>
    <t>有</t>
    <rPh sb="0" eb="1">
      <t>ユウ</t>
    </rPh>
    <phoneticPr fontId="27"/>
  </si>
  <si>
    <t>②</t>
    <phoneticPr fontId="27"/>
  </si>
  <si>
    <t>公</t>
    <rPh sb="0" eb="1">
      <t>コウ</t>
    </rPh>
    <phoneticPr fontId="27"/>
  </si>
  <si>
    <t>有</t>
    <rPh sb="0" eb="1">
      <t>ユウ</t>
    </rPh>
    <phoneticPr fontId="27"/>
  </si>
  <si>
    <t>公</t>
    <rPh sb="0" eb="1">
      <t>コウ</t>
    </rPh>
    <phoneticPr fontId="27"/>
  </si>
  <si>
    <t>―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</si>
</sst>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[$¥-411]#,##0;\-[$¥-411]#,##0"/>
  </numFmts>
  <fonts count="39">
    <font>
      <sz val="11"/>
      <color theme="1"/>
      <name val="Yu Gothic"/>
      <charset val="134"/>
      <scheme val="minor"/>
    </font>
    <font>
      <b/>
      <sz val="18"/>
      <name val="HGSｺﾞｼｯｸM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sz val="14"/>
      <name val="HGPｺﾞｼｯｸM"/>
      <family val="3"/>
      <charset val="128"/>
    </font>
    <font>
      <sz val="14"/>
      <name val="HGSｺﾞｼｯｸM"/>
      <family val="3"/>
      <charset val="128"/>
    </font>
    <font>
      <sz val="12"/>
      <name val="HGPｺﾞｼｯｸM"/>
      <family val="3"/>
      <charset val="128"/>
    </font>
    <font>
      <sz val="14"/>
      <name val="ＭＳ Ｐゴシック"/>
      <family val="3"/>
      <charset val="128"/>
    </font>
    <font>
      <sz val="10"/>
      <name val="HGSｺﾞｼｯｸM"/>
      <family val="3"/>
      <charset val="128"/>
    </font>
    <font>
      <sz val="12"/>
      <name val="ＭＳ Ｐゴシック"/>
      <family val="3"/>
      <charset val="128"/>
    </font>
    <font>
      <sz val="22"/>
      <name val="MS UI Gothic"/>
      <family val="3"/>
      <charset val="128"/>
    </font>
    <font>
      <vertAlign val="subscript"/>
      <sz val="22"/>
      <name val="HGPｺﾞｼｯｸM"/>
      <family val="3"/>
      <charset val="128"/>
    </font>
    <font>
      <sz val="22"/>
      <name val="HGPｺﾞｼｯｸM"/>
      <family val="3"/>
      <charset val="128"/>
    </font>
    <font>
      <sz val="16"/>
      <name val="ＭＳ Ｐゴシック"/>
      <family val="3"/>
      <charset val="128"/>
    </font>
    <font>
      <sz val="9"/>
      <name val="Segoe UI Symbol"/>
      <family val="2"/>
    </font>
    <font>
      <sz val="9"/>
      <name val="HGPｺﾞｼｯｸM"/>
      <family val="3"/>
      <charset val="128"/>
    </font>
    <font>
      <sz val="11"/>
      <name val="Yu Gothic"/>
      <charset val="134"/>
      <scheme val="minor"/>
    </font>
    <font>
      <sz val="12"/>
      <name val="Yu Gothic"/>
      <charset val="134"/>
      <scheme val="minor"/>
    </font>
    <font>
      <b/>
      <sz val="11"/>
      <name val="ＭＳ Ｐゴシック"/>
      <family val="3"/>
      <charset val="128"/>
    </font>
    <font>
      <b/>
      <sz val="14"/>
      <name val="HGSｺﾞｼｯｸM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bscript"/>
      <sz val="14"/>
      <name val="MS UI Gothic"/>
      <family val="3"/>
      <charset val="128"/>
    </font>
    <font>
      <vertAlign val="superscript"/>
      <sz val="22"/>
      <name val="HGPｺﾞｼｯｸM"/>
      <family val="3"/>
      <charset val="128"/>
    </font>
    <font>
      <sz val="6"/>
      <name val="Yu Gothic"/>
      <family val="3"/>
      <charset val="128"/>
      <scheme val="minor"/>
    </font>
    <font>
      <sz val="14"/>
      <name val="ＭＳ Ｐゴシック"/>
      <family val="3"/>
      <charset val="128"/>
    </font>
    <font>
      <b/>
      <sz val="18"/>
      <name val="HGSｺﾞｼｯｸM"/>
      <family val="3"/>
      <charset val="128"/>
    </font>
    <font>
      <sz val="14"/>
      <name val="HGPｺﾞｼｯｸM"/>
      <family val="3"/>
      <charset val="128"/>
    </font>
    <font>
      <sz val="14"/>
      <name val="HGSｺﾞｼｯｸM"/>
      <family val="3"/>
      <charset val="128"/>
    </font>
    <font>
      <sz val="11"/>
      <name val="HGPｺﾞｼｯｸM"/>
      <family val="3"/>
      <charset val="128"/>
    </font>
    <font>
      <sz val="12"/>
      <name val="Microsoft JhengHei"/>
      <family val="2"/>
      <charset val="136"/>
    </font>
    <font>
      <b/>
      <sz val="9"/>
      <name val="ＭＳ Ｐゴシック"/>
      <family val="3"/>
      <charset val="128"/>
    </font>
    <font>
      <sz val="14"/>
      <color rgb="FF0070C0"/>
      <name val="HGSｺﾞｼｯｸM"/>
      <family val="3"/>
      <charset val="128"/>
    </font>
    <font>
      <sz val="14"/>
      <name val="HGSｺﾞｼｯｸM"/>
      <family val="2"/>
      <charset val="128"/>
    </font>
    <font>
      <sz val="14"/>
      <color rgb="FFFF0000"/>
      <name val="HGSｺﾞｼｯｸM"/>
      <family val="3"/>
      <charset val="128"/>
    </font>
    <font>
      <sz val="2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double">
        <color auto="1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auto="1"/>
      </bottom>
      <diagonal/>
    </border>
    <border>
      <left style="thin">
        <color indexed="8"/>
      </left>
      <right style="thin">
        <color indexed="8"/>
      </right>
      <top/>
      <bottom style="double">
        <color auto="1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rgb="FF000000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/>
      <right/>
      <top style="thin">
        <color indexed="8"/>
      </top>
      <bottom/>
      <diagonal style="thin">
        <color rgb="FF000000"/>
      </diagonal>
    </border>
    <border diagonalDown="1">
      <left/>
      <right/>
      <top/>
      <bottom style="double">
        <color auto="1"/>
      </bottom>
      <diagonal style="thin">
        <color rgb="FF000000"/>
      </diagonal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double">
        <color auto="1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auto="1"/>
      </right>
      <top style="double">
        <color auto="1"/>
      </top>
      <bottom style="hair">
        <color indexed="8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thin">
        <color indexed="8"/>
      </bottom>
      <diagonal/>
    </border>
    <border>
      <left style="hair">
        <color auto="1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vertical="center"/>
    </xf>
  </cellStyleXfs>
  <cellXfs count="187">
    <xf numFmtId="0" fontId="0" fillId="0" borderId="0" xfId="0"/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3" fillId="0" borderId="0" xfId="1" applyAlignment="1">
      <alignment horizontal="center" vertical="center"/>
    </xf>
    <xf numFmtId="0" fontId="4" fillId="0" borderId="0" xfId="1" applyFont="1">
      <alignment vertical="center"/>
    </xf>
    <xf numFmtId="0" fontId="3" fillId="0" borderId="0" xfId="1">
      <alignment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7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11" fillId="0" borderId="0" xfId="1" applyFont="1">
      <alignment vertical="center"/>
    </xf>
    <xf numFmtId="0" fontId="9" fillId="0" borderId="36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2" xfId="1" applyFont="1" applyBorder="1">
      <alignment vertical="center"/>
    </xf>
    <xf numFmtId="0" fontId="9" fillId="0" borderId="39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176" fontId="9" fillId="0" borderId="28" xfId="1" applyNumberFormat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shrinkToFit="1"/>
    </xf>
    <xf numFmtId="0" fontId="9" fillId="0" borderId="13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20" fillId="0" borderId="0" xfId="1" applyFont="1">
      <alignment vertical="center"/>
    </xf>
    <xf numFmtId="0" fontId="1" fillId="0" borderId="0" xfId="2" applyFont="1">
      <alignment vertical="center"/>
    </xf>
    <xf numFmtId="0" fontId="2" fillId="0" borderId="0" xfId="2" applyFont="1">
      <alignment vertical="center"/>
    </xf>
    <xf numFmtId="0" fontId="3" fillId="0" borderId="0" xfId="2" applyAlignment="1">
      <alignment horizontal="center" vertical="center"/>
    </xf>
    <xf numFmtId="0" fontId="9" fillId="0" borderId="0" xfId="2" applyFont="1">
      <alignment vertical="center"/>
    </xf>
    <xf numFmtId="0" fontId="3" fillId="0" borderId="0" xfId="2">
      <alignment vertical="center"/>
    </xf>
    <xf numFmtId="0" fontId="1" fillId="0" borderId="0" xfId="2" applyFont="1" applyAlignment="1">
      <alignment horizontal="center" vertical="center"/>
    </xf>
    <xf numFmtId="0" fontId="21" fillId="0" borderId="0" xfId="2" applyFont="1">
      <alignment vertical="center"/>
    </xf>
    <xf numFmtId="0" fontId="2" fillId="0" borderId="0" xfId="2" applyFont="1" applyAlignment="1">
      <alignment horizontal="center" vertical="center"/>
    </xf>
    <xf numFmtId="0" fontId="22" fillId="0" borderId="0" xfId="2" applyFont="1">
      <alignment vertical="center"/>
    </xf>
    <xf numFmtId="0" fontId="6" fillId="0" borderId="7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 shrinkToFit="1"/>
    </xf>
    <xf numFmtId="0" fontId="9" fillId="0" borderId="38" xfId="2" applyFont="1" applyBorder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 shrinkToFit="1"/>
    </xf>
    <xf numFmtId="0" fontId="9" fillId="0" borderId="45" xfId="2" applyFont="1" applyBorder="1" applyAlignment="1">
      <alignment horizontal="center" vertical="center"/>
    </xf>
    <xf numFmtId="0" fontId="9" fillId="0" borderId="46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9" fillId="0" borderId="51" xfId="2" applyFont="1" applyBorder="1" applyAlignment="1">
      <alignment horizontal="center" vertical="center"/>
    </xf>
    <xf numFmtId="0" fontId="9" fillId="0" borderId="52" xfId="2" applyFont="1" applyBorder="1" applyAlignment="1">
      <alignment horizontal="center" vertical="center"/>
    </xf>
    <xf numFmtId="0" fontId="9" fillId="0" borderId="53" xfId="2" applyFont="1" applyBorder="1" applyAlignment="1">
      <alignment horizontal="center" vertical="center"/>
    </xf>
    <xf numFmtId="0" fontId="9" fillId="0" borderId="54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55" xfId="2" applyFont="1" applyBorder="1" applyAlignment="1">
      <alignment horizontal="center" vertical="center"/>
    </xf>
    <xf numFmtId="0" fontId="9" fillId="0" borderId="56" xfId="2" applyFont="1" applyBorder="1" applyAlignment="1">
      <alignment horizontal="center" vertical="center"/>
    </xf>
    <xf numFmtId="0" fontId="12" fillId="0" borderId="12" xfId="2" applyFont="1" applyBorder="1">
      <alignment vertical="center"/>
    </xf>
    <xf numFmtId="0" fontId="9" fillId="0" borderId="8" xfId="2" applyFont="1" applyBorder="1" applyAlignment="1">
      <alignment horizontal="center" vertical="center"/>
    </xf>
    <xf numFmtId="0" fontId="7" fillId="0" borderId="0" xfId="2" applyFont="1">
      <alignment vertical="center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176" fontId="9" fillId="0" borderId="28" xfId="2" applyNumberFormat="1" applyFont="1" applyBorder="1" applyAlignment="1">
      <alignment horizontal="center" vertical="center"/>
    </xf>
    <xf numFmtId="0" fontId="9" fillId="0" borderId="57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176" fontId="9" fillId="0" borderId="31" xfId="2" applyNumberFormat="1" applyFont="1" applyBorder="1" applyAlignment="1">
      <alignment horizontal="center" vertical="center"/>
    </xf>
    <xf numFmtId="0" fontId="9" fillId="0" borderId="58" xfId="2" applyFont="1" applyBorder="1" applyAlignment="1">
      <alignment horizontal="center" vertical="center"/>
    </xf>
    <xf numFmtId="0" fontId="9" fillId="0" borderId="59" xfId="2" applyFont="1" applyBorder="1" applyAlignment="1">
      <alignment horizontal="center" vertical="center"/>
    </xf>
    <xf numFmtId="176" fontId="9" fillId="0" borderId="60" xfId="2" applyNumberFormat="1" applyFont="1" applyBorder="1" applyAlignment="1">
      <alignment horizontal="center" vertical="center"/>
    </xf>
    <xf numFmtId="0" fontId="9" fillId="0" borderId="61" xfId="2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9" fillId="0" borderId="62" xfId="2" applyFont="1" applyBorder="1" applyAlignment="1">
      <alignment horizontal="center" vertical="center"/>
    </xf>
    <xf numFmtId="0" fontId="11" fillId="0" borderId="0" xfId="2" applyFont="1">
      <alignment vertical="center"/>
    </xf>
    <xf numFmtId="0" fontId="9" fillId="0" borderId="36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20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28" fillId="0" borderId="38" xfId="2" applyFont="1" applyBorder="1" applyAlignment="1">
      <alignment horizontal="center" vertical="center"/>
    </xf>
    <xf numFmtId="0" fontId="29" fillId="0" borderId="0" xfId="2" applyFont="1">
      <alignment vertical="center"/>
    </xf>
    <xf numFmtId="0" fontId="28" fillId="0" borderId="13" xfId="2" applyFont="1" applyBorder="1" applyAlignment="1">
      <alignment horizontal="center" vertical="center"/>
    </xf>
    <xf numFmtId="0" fontId="28" fillId="0" borderId="12" xfId="1" applyFont="1" applyBorder="1" applyAlignment="1">
      <alignment horizontal="center" vertical="center"/>
    </xf>
    <xf numFmtId="0" fontId="30" fillId="0" borderId="11" xfId="2" applyFont="1" applyBorder="1" applyAlignment="1">
      <alignment horizontal="center" vertical="center" shrinkToFit="1"/>
    </xf>
    <xf numFmtId="0" fontId="31" fillId="0" borderId="2" xfId="2" applyFont="1" applyBorder="1" applyAlignment="1">
      <alignment horizontal="center" vertical="center"/>
    </xf>
    <xf numFmtId="0" fontId="31" fillId="0" borderId="3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0" fontId="28" fillId="2" borderId="12" xfId="1" applyFont="1" applyFill="1" applyBorder="1" applyAlignment="1">
      <alignment horizontal="center" vertical="center"/>
    </xf>
    <xf numFmtId="0" fontId="28" fillId="2" borderId="8" xfId="1" applyFont="1" applyFill="1" applyBorder="1" applyAlignment="1">
      <alignment horizontal="center" vertical="center"/>
    </xf>
    <xf numFmtId="0" fontId="7" fillId="0" borderId="56" xfId="2" applyFont="1" applyBorder="1" applyAlignment="1">
      <alignment horizontal="center" vertical="center"/>
    </xf>
    <xf numFmtId="0" fontId="28" fillId="2" borderId="38" xfId="1" applyFont="1" applyFill="1" applyBorder="1" applyAlignment="1">
      <alignment horizontal="center" vertical="center"/>
    </xf>
    <xf numFmtId="0" fontId="28" fillId="2" borderId="69" xfId="1" applyFont="1" applyFill="1" applyBorder="1" applyAlignment="1">
      <alignment horizontal="center" vertical="center"/>
    </xf>
    <xf numFmtId="0" fontId="9" fillId="0" borderId="70" xfId="2" applyFont="1" applyBorder="1" applyAlignment="1">
      <alignment horizontal="center" vertical="center"/>
    </xf>
    <xf numFmtId="0" fontId="6" fillId="0" borderId="71" xfId="2" applyFont="1" applyBorder="1" applyAlignment="1">
      <alignment horizontal="center" vertical="center"/>
    </xf>
    <xf numFmtId="0" fontId="6" fillId="0" borderId="72" xfId="2" applyFont="1" applyBorder="1" applyAlignment="1">
      <alignment horizontal="center" vertical="center"/>
    </xf>
    <xf numFmtId="0" fontId="30" fillId="0" borderId="72" xfId="2" applyFont="1" applyBorder="1" applyAlignment="1">
      <alignment horizontal="center" vertical="center"/>
    </xf>
    <xf numFmtId="0" fontId="17" fillId="0" borderId="72" xfId="2" applyFont="1" applyBorder="1" applyAlignment="1">
      <alignment horizontal="center" vertical="center"/>
    </xf>
    <xf numFmtId="0" fontId="30" fillId="0" borderId="73" xfId="2" applyFont="1" applyBorder="1" applyAlignment="1">
      <alignment horizontal="center" vertical="center"/>
    </xf>
    <xf numFmtId="0" fontId="6" fillId="0" borderId="73" xfId="2" applyFont="1" applyBorder="1" applyAlignment="1">
      <alignment horizontal="center" vertical="center"/>
    </xf>
    <xf numFmtId="0" fontId="17" fillId="0" borderId="72" xfId="2" applyFont="1" applyBorder="1" applyAlignment="1">
      <alignment horizontal="center" vertical="center" wrapText="1"/>
    </xf>
    <xf numFmtId="0" fontId="6" fillId="0" borderId="74" xfId="2" applyFont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32" fillId="0" borderId="67" xfId="1" applyFont="1" applyBorder="1" applyAlignment="1">
      <alignment horizontal="center" vertical="center"/>
    </xf>
    <xf numFmtId="0" fontId="8" fillId="0" borderId="67" xfId="1" applyFont="1" applyBorder="1" applyAlignment="1">
      <alignment horizontal="center" vertical="center" wrapText="1"/>
    </xf>
    <xf numFmtId="0" fontId="16" fillId="0" borderId="67" xfId="1" applyFont="1" applyBorder="1" applyAlignment="1">
      <alignment horizontal="center" vertical="center"/>
    </xf>
    <xf numFmtId="0" fontId="8" fillId="0" borderId="67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177" fontId="9" fillId="0" borderId="13" xfId="1" applyNumberFormat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6" fillId="0" borderId="78" xfId="1" applyFont="1" applyBorder="1" applyAlignment="1">
      <alignment horizontal="center" vertical="center" shrinkToFit="1"/>
    </xf>
    <xf numFmtId="0" fontId="9" fillId="0" borderId="44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7" fillId="0" borderId="65" xfId="2" applyFont="1" applyBorder="1" applyAlignment="1">
      <alignment horizontal="center" vertical="center"/>
    </xf>
    <xf numFmtId="0" fontId="7" fillId="0" borderId="68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6" fillId="0" borderId="79" xfId="1" applyFont="1" applyBorder="1" applyAlignment="1">
      <alignment horizontal="center" vertical="center"/>
    </xf>
    <xf numFmtId="0" fontId="9" fillId="2" borderId="38" xfId="1" applyFont="1" applyFill="1" applyBorder="1" applyAlignment="1">
      <alignment horizontal="center" vertical="center"/>
    </xf>
    <xf numFmtId="0" fontId="34" fillId="0" borderId="12" xfId="2" applyFont="1" applyBorder="1" applyAlignment="1">
      <alignment horizontal="center" vertical="center"/>
    </xf>
    <xf numFmtId="0" fontId="9" fillId="0" borderId="82" xfId="1" applyFont="1" applyBorder="1" applyAlignment="1">
      <alignment horizontal="center" vertical="center"/>
    </xf>
    <xf numFmtId="0" fontId="9" fillId="0" borderId="81" xfId="1" applyFont="1" applyBorder="1" applyAlignment="1">
      <alignment horizontal="center" vertical="center"/>
    </xf>
    <xf numFmtId="0" fontId="9" fillId="0" borderId="56" xfId="1" applyFont="1" applyBorder="1" applyAlignment="1">
      <alignment horizontal="center" vertical="center"/>
    </xf>
    <xf numFmtId="0" fontId="9" fillId="0" borderId="62" xfId="1" applyFont="1" applyBorder="1" applyAlignment="1">
      <alignment horizontal="center" vertical="center"/>
    </xf>
    <xf numFmtId="0" fontId="7" fillId="0" borderId="55" xfId="2" applyFont="1" applyBorder="1" applyAlignment="1">
      <alignment horizontal="center" vertical="center"/>
    </xf>
    <xf numFmtId="0" fontId="35" fillId="0" borderId="62" xfId="2" applyFont="1" applyBorder="1" applyAlignment="1">
      <alignment horizontal="center" vertical="center"/>
    </xf>
    <xf numFmtId="0" fontId="35" fillId="0" borderId="66" xfId="2" applyFont="1" applyBorder="1" applyAlignment="1">
      <alignment horizontal="center" vertical="center"/>
    </xf>
    <xf numFmtId="0" fontId="9" fillId="0" borderId="83" xfId="1" applyFont="1" applyBorder="1" applyAlignment="1">
      <alignment horizontal="center" vertical="center"/>
    </xf>
    <xf numFmtId="0" fontId="9" fillId="0" borderId="44" xfId="2" applyFont="1" applyBorder="1" applyAlignment="1">
      <alignment horizontal="center" vertical="center"/>
    </xf>
    <xf numFmtId="0" fontId="9" fillId="0" borderId="63" xfId="1" applyFont="1" applyBorder="1" applyAlignment="1">
      <alignment horizontal="center" vertical="center"/>
    </xf>
    <xf numFmtId="0" fontId="9" fillId="0" borderId="54" xfId="1" applyFont="1" applyBorder="1" applyAlignment="1">
      <alignment horizontal="center" vertical="center"/>
    </xf>
    <xf numFmtId="0" fontId="9" fillId="0" borderId="64" xfId="1" applyFont="1" applyBorder="1" applyAlignment="1">
      <alignment horizontal="center" vertical="center"/>
    </xf>
    <xf numFmtId="0" fontId="37" fillId="0" borderId="55" xfId="2" applyFont="1" applyBorder="1" applyAlignment="1">
      <alignment horizontal="center" vertical="center"/>
    </xf>
    <xf numFmtId="0" fontId="37" fillId="0" borderId="68" xfId="2" applyFont="1" applyBorder="1" applyAlignment="1">
      <alignment horizontal="center" vertical="center"/>
    </xf>
    <xf numFmtId="0" fontId="37" fillId="0" borderId="56" xfId="2" applyFont="1" applyBorder="1" applyAlignment="1">
      <alignment horizontal="center" vertical="center"/>
    </xf>
    <xf numFmtId="0" fontId="37" fillId="0" borderId="65" xfId="2" applyFont="1" applyBorder="1" applyAlignment="1">
      <alignment horizontal="center" vertical="center"/>
    </xf>
    <xf numFmtId="0" fontId="38" fillId="0" borderId="12" xfId="1" applyFont="1" applyBorder="1" applyAlignment="1">
      <alignment horizontal="center" vertical="center"/>
    </xf>
    <xf numFmtId="0" fontId="9" fillId="0" borderId="80" xfId="1" applyFont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 textRotation="255"/>
    </xf>
    <xf numFmtId="0" fontId="18" fillId="0" borderId="24" xfId="0" applyFont="1" applyBorder="1" applyAlignment="1">
      <alignment horizontal="center" vertical="center" textRotation="255"/>
    </xf>
    <xf numFmtId="0" fontId="10" fillId="0" borderId="23" xfId="2" applyFont="1" applyBorder="1" applyAlignment="1">
      <alignment horizontal="center" vertical="center" textRotation="255"/>
    </xf>
    <xf numFmtId="0" fontId="18" fillId="0" borderId="25" xfId="0" applyFont="1" applyBorder="1" applyAlignment="1">
      <alignment horizontal="center" vertical="center" textRotation="255"/>
    </xf>
    <xf numFmtId="0" fontId="11" fillId="0" borderId="3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 textRotation="255"/>
    </xf>
    <xf numFmtId="0" fontId="10" fillId="0" borderId="23" xfId="1" applyFont="1" applyBorder="1" applyAlignment="1">
      <alignment horizontal="center" vertical="center" textRotation="255"/>
    </xf>
  </cellXfs>
  <cellStyles count="3">
    <cellStyle name="標準" xfId="0" builtinId="0"/>
    <cellStyle name="標準 2" xfId="1" xr:uid="{00000000-0005-0000-0000-000031000000}"/>
    <cellStyle name="標準 2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24</xdr:row>
      <xdr:rowOff>0</xdr:rowOff>
    </xdr:from>
    <xdr:to>
      <xdr:col>36</xdr:col>
      <xdr:colOff>81643</xdr:colOff>
      <xdr:row>24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7E7E978-8653-442F-AAE7-FAA6B9388401}"/>
            </a:ext>
          </a:extLst>
        </xdr:cNvPr>
        <xdr:cNvCxnSpPr/>
      </xdr:nvCxnSpPr>
      <xdr:spPr>
        <a:xfrm>
          <a:off x="2354036" y="6150429"/>
          <a:ext cx="12205607" cy="0"/>
        </a:xfrm>
        <a:prstGeom prst="straightConnector1">
          <a:avLst/>
        </a:prstGeom>
        <a:ln>
          <a:noFill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B932F-E482-4B9A-BB9F-22469420F4CA}">
  <sheetPr>
    <pageSetUpPr fitToPage="1"/>
  </sheetPr>
  <dimension ref="A1:AS43"/>
  <sheetViews>
    <sheetView tabSelected="1" zoomScale="70" zoomScaleNormal="70" zoomScaleSheetLayoutView="55" workbookViewId="0">
      <pane ySplit="4" topLeftCell="A18" activePane="bottomLeft" state="frozenSplit"/>
      <selection pane="bottomLeft" activeCell="AI41" sqref="AI41"/>
    </sheetView>
  </sheetViews>
  <sheetFormatPr defaultColWidth="9" defaultRowHeight="16.149999999999999"/>
  <cols>
    <col min="1" max="1" width="4.375" style="48" customWidth="1"/>
    <col min="2" max="2" width="10.125" style="49" customWidth="1"/>
    <col min="3" max="3" width="16.25" style="50" customWidth="1"/>
    <col min="4" max="37" width="4.875" style="50" customWidth="1"/>
    <col min="38" max="39" width="5" style="50" customWidth="1"/>
    <col min="40" max="40" width="7.5" style="50" customWidth="1"/>
    <col min="41" max="41" width="5" style="50" customWidth="1"/>
    <col min="42" max="47" width="4.625" style="50" customWidth="1"/>
    <col min="48" max="251" width="9" style="50"/>
    <col min="252" max="252" width="10.25" style="50" customWidth="1"/>
    <col min="253" max="253" width="1.25" style="50" customWidth="1"/>
    <col min="254" max="254" width="16.125" style="50" customWidth="1"/>
    <col min="255" max="288" width="4.875" style="50" customWidth="1"/>
    <col min="289" max="289" width="4.25" style="50" customWidth="1"/>
    <col min="290" max="290" width="7.625" style="50" customWidth="1"/>
    <col min="291" max="291" width="7.5" style="50" customWidth="1"/>
    <col min="292" max="292" width="4.25" style="50" customWidth="1"/>
    <col min="293" max="303" width="4.625" style="50" customWidth="1"/>
    <col min="304" max="507" width="9" style="50"/>
    <col min="508" max="508" width="10.25" style="50" customWidth="1"/>
    <col min="509" max="509" width="1.25" style="50" customWidth="1"/>
    <col min="510" max="510" width="16.125" style="50" customWidth="1"/>
    <col min="511" max="544" width="4.875" style="50" customWidth="1"/>
    <col min="545" max="545" width="4.25" style="50" customWidth="1"/>
    <col min="546" max="546" width="7.625" style="50" customWidth="1"/>
    <col min="547" max="547" width="7.5" style="50" customWidth="1"/>
    <col min="548" max="548" width="4.25" style="50" customWidth="1"/>
    <col min="549" max="559" width="4.625" style="50" customWidth="1"/>
    <col min="560" max="763" width="9" style="50"/>
    <col min="764" max="764" width="10.25" style="50" customWidth="1"/>
    <col min="765" max="765" width="1.25" style="50" customWidth="1"/>
    <col min="766" max="766" width="16.125" style="50" customWidth="1"/>
    <col min="767" max="800" width="4.875" style="50" customWidth="1"/>
    <col min="801" max="801" width="4.25" style="50" customWidth="1"/>
    <col min="802" max="802" width="7.625" style="50" customWidth="1"/>
    <col min="803" max="803" width="7.5" style="50" customWidth="1"/>
    <col min="804" max="804" width="4.25" style="50" customWidth="1"/>
    <col min="805" max="815" width="4.625" style="50" customWidth="1"/>
    <col min="816" max="1019" width="9" style="50"/>
    <col min="1020" max="1020" width="10.25" style="50" customWidth="1"/>
    <col min="1021" max="1021" width="1.25" style="50" customWidth="1"/>
    <col min="1022" max="1022" width="16.125" style="50" customWidth="1"/>
    <col min="1023" max="1056" width="4.875" style="50" customWidth="1"/>
    <col min="1057" max="1057" width="4.25" style="50" customWidth="1"/>
    <col min="1058" max="1058" width="7.625" style="50" customWidth="1"/>
    <col min="1059" max="1059" width="7.5" style="50" customWidth="1"/>
    <col min="1060" max="1060" width="4.25" style="50" customWidth="1"/>
    <col min="1061" max="1071" width="4.625" style="50" customWidth="1"/>
    <col min="1072" max="1275" width="9" style="50"/>
    <col min="1276" max="1276" width="10.25" style="50" customWidth="1"/>
    <col min="1277" max="1277" width="1.25" style="50" customWidth="1"/>
    <col min="1278" max="1278" width="16.125" style="50" customWidth="1"/>
    <col min="1279" max="1312" width="4.875" style="50" customWidth="1"/>
    <col min="1313" max="1313" width="4.25" style="50" customWidth="1"/>
    <col min="1314" max="1314" width="7.625" style="50" customWidth="1"/>
    <col min="1315" max="1315" width="7.5" style="50" customWidth="1"/>
    <col min="1316" max="1316" width="4.25" style="50" customWidth="1"/>
    <col min="1317" max="1327" width="4.625" style="50" customWidth="1"/>
    <col min="1328" max="1531" width="9" style="50"/>
    <col min="1532" max="1532" width="10.25" style="50" customWidth="1"/>
    <col min="1533" max="1533" width="1.25" style="50" customWidth="1"/>
    <col min="1534" max="1534" width="16.125" style="50" customWidth="1"/>
    <col min="1535" max="1568" width="4.875" style="50" customWidth="1"/>
    <col min="1569" max="1569" width="4.25" style="50" customWidth="1"/>
    <col min="1570" max="1570" width="7.625" style="50" customWidth="1"/>
    <col min="1571" max="1571" width="7.5" style="50" customWidth="1"/>
    <col min="1572" max="1572" width="4.25" style="50" customWidth="1"/>
    <col min="1573" max="1583" width="4.625" style="50" customWidth="1"/>
    <col min="1584" max="1787" width="9" style="50"/>
    <col min="1788" max="1788" width="10.25" style="50" customWidth="1"/>
    <col min="1789" max="1789" width="1.25" style="50" customWidth="1"/>
    <col min="1790" max="1790" width="16.125" style="50" customWidth="1"/>
    <col min="1791" max="1824" width="4.875" style="50" customWidth="1"/>
    <col min="1825" max="1825" width="4.25" style="50" customWidth="1"/>
    <col min="1826" max="1826" width="7.625" style="50" customWidth="1"/>
    <col min="1827" max="1827" width="7.5" style="50" customWidth="1"/>
    <col min="1828" max="1828" width="4.25" style="50" customWidth="1"/>
    <col min="1829" max="1839" width="4.625" style="50" customWidth="1"/>
    <col min="1840" max="2043" width="9" style="50"/>
    <col min="2044" max="2044" width="10.25" style="50" customWidth="1"/>
    <col min="2045" max="2045" width="1.25" style="50" customWidth="1"/>
    <col min="2046" max="2046" width="16.125" style="50" customWidth="1"/>
    <col min="2047" max="2080" width="4.875" style="50" customWidth="1"/>
    <col min="2081" max="2081" width="4.25" style="50" customWidth="1"/>
    <col min="2082" max="2082" width="7.625" style="50" customWidth="1"/>
    <col min="2083" max="2083" width="7.5" style="50" customWidth="1"/>
    <col min="2084" max="2084" width="4.25" style="50" customWidth="1"/>
    <col min="2085" max="2095" width="4.625" style="50" customWidth="1"/>
    <col min="2096" max="2299" width="9" style="50"/>
    <col min="2300" max="2300" width="10.25" style="50" customWidth="1"/>
    <col min="2301" max="2301" width="1.25" style="50" customWidth="1"/>
    <col min="2302" max="2302" width="16.125" style="50" customWidth="1"/>
    <col min="2303" max="2336" width="4.875" style="50" customWidth="1"/>
    <col min="2337" max="2337" width="4.25" style="50" customWidth="1"/>
    <col min="2338" max="2338" width="7.625" style="50" customWidth="1"/>
    <col min="2339" max="2339" width="7.5" style="50" customWidth="1"/>
    <col min="2340" max="2340" width="4.25" style="50" customWidth="1"/>
    <col min="2341" max="2351" width="4.625" style="50" customWidth="1"/>
    <col min="2352" max="2555" width="9" style="50"/>
    <col min="2556" max="2556" width="10.25" style="50" customWidth="1"/>
    <col min="2557" max="2557" width="1.25" style="50" customWidth="1"/>
    <col min="2558" max="2558" width="16.125" style="50" customWidth="1"/>
    <col min="2559" max="2592" width="4.875" style="50" customWidth="1"/>
    <col min="2593" max="2593" width="4.25" style="50" customWidth="1"/>
    <col min="2594" max="2594" width="7.625" style="50" customWidth="1"/>
    <col min="2595" max="2595" width="7.5" style="50" customWidth="1"/>
    <col min="2596" max="2596" width="4.25" style="50" customWidth="1"/>
    <col min="2597" max="2607" width="4.625" style="50" customWidth="1"/>
    <col min="2608" max="2811" width="9" style="50"/>
    <col min="2812" max="2812" width="10.25" style="50" customWidth="1"/>
    <col min="2813" max="2813" width="1.25" style="50" customWidth="1"/>
    <col min="2814" max="2814" width="16.125" style="50" customWidth="1"/>
    <col min="2815" max="2848" width="4.875" style="50" customWidth="1"/>
    <col min="2849" max="2849" width="4.25" style="50" customWidth="1"/>
    <col min="2850" max="2850" width="7.625" style="50" customWidth="1"/>
    <col min="2851" max="2851" width="7.5" style="50" customWidth="1"/>
    <col min="2852" max="2852" width="4.25" style="50" customWidth="1"/>
    <col min="2853" max="2863" width="4.625" style="50" customWidth="1"/>
    <col min="2864" max="3067" width="9" style="50"/>
    <col min="3068" max="3068" width="10.25" style="50" customWidth="1"/>
    <col min="3069" max="3069" width="1.25" style="50" customWidth="1"/>
    <col min="3070" max="3070" width="16.125" style="50" customWidth="1"/>
    <col min="3071" max="3104" width="4.875" style="50" customWidth="1"/>
    <col min="3105" max="3105" width="4.25" style="50" customWidth="1"/>
    <col min="3106" max="3106" width="7.625" style="50" customWidth="1"/>
    <col min="3107" max="3107" width="7.5" style="50" customWidth="1"/>
    <col min="3108" max="3108" width="4.25" style="50" customWidth="1"/>
    <col min="3109" max="3119" width="4.625" style="50" customWidth="1"/>
    <col min="3120" max="3323" width="9" style="50"/>
    <col min="3324" max="3324" width="10.25" style="50" customWidth="1"/>
    <col min="3325" max="3325" width="1.25" style="50" customWidth="1"/>
    <col min="3326" max="3326" width="16.125" style="50" customWidth="1"/>
    <col min="3327" max="3360" width="4.875" style="50" customWidth="1"/>
    <col min="3361" max="3361" width="4.25" style="50" customWidth="1"/>
    <col min="3362" max="3362" width="7.625" style="50" customWidth="1"/>
    <col min="3363" max="3363" width="7.5" style="50" customWidth="1"/>
    <col min="3364" max="3364" width="4.25" style="50" customWidth="1"/>
    <col min="3365" max="3375" width="4.625" style="50" customWidth="1"/>
    <col min="3376" max="3579" width="9" style="50"/>
    <col min="3580" max="3580" width="10.25" style="50" customWidth="1"/>
    <col min="3581" max="3581" width="1.25" style="50" customWidth="1"/>
    <col min="3582" max="3582" width="16.125" style="50" customWidth="1"/>
    <col min="3583" max="3616" width="4.875" style="50" customWidth="1"/>
    <col min="3617" max="3617" width="4.25" style="50" customWidth="1"/>
    <col min="3618" max="3618" width="7.625" style="50" customWidth="1"/>
    <col min="3619" max="3619" width="7.5" style="50" customWidth="1"/>
    <col min="3620" max="3620" width="4.25" style="50" customWidth="1"/>
    <col min="3621" max="3631" width="4.625" style="50" customWidth="1"/>
    <col min="3632" max="3835" width="9" style="50"/>
    <col min="3836" max="3836" width="10.25" style="50" customWidth="1"/>
    <col min="3837" max="3837" width="1.25" style="50" customWidth="1"/>
    <col min="3838" max="3838" width="16.125" style="50" customWidth="1"/>
    <col min="3839" max="3872" width="4.875" style="50" customWidth="1"/>
    <col min="3873" max="3873" width="4.25" style="50" customWidth="1"/>
    <col min="3874" max="3874" width="7.625" style="50" customWidth="1"/>
    <col min="3875" max="3875" width="7.5" style="50" customWidth="1"/>
    <col min="3876" max="3876" width="4.25" style="50" customWidth="1"/>
    <col min="3877" max="3887" width="4.625" style="50" customWidth="1"/>
    <col min="3888" max="4091" width="9" style="50"/>
    <col min="4092" max="4092" width="10.25" style="50" customWidth="1"/>
    <col min="4093" max="4093" width="1.25" style="50" customWidth="1"/>
    <col min="4094" max="4094" width="16.125" style="50" customWidth="1"/>
    <col min="4095" max="4128" width="4.875" style="50" customWidth="1"/>
    <col min="4129" max="4129" width="4.25" style="50" customWidth="1"/>
    <col min="4130" max="4130" width="7.625" style="50" customWidth="1"/>
    <col min="4131" max="4131" width="7.5" style="50" customWidth="1"/>
    <col min="4132" max="4132" width="4.25" style="50" customWidth="1"/>
    <col min="4133" max="4143" width="4.625" style="50" customWidth="1"/>
    <col min="4144" max="4347" width="9" style="50"/>
    <col min="4348" max="4348" width="10.25" style="50" customWidth="1"/>
    <col min="4349" max="4349" width="1.25" style="50" customWidth="1"/>
    <col min="4350" max="4350" width="16.125" style="50" customWidth="1"/>
    <col min="4351" max="4384" width="4.875" style="50" customWidth="1"/>
    <col min="4385" max="4385" width="4.25" style="50" customWidth="1"/>
    <col min="4386" max="4386" width="7.625" style="50" customWidth="1"/>
    <col min="4387" max="4387" width="7.5" style="50" customWidth="1"/>
    <col min="4388" max="4388" width="4.25" style="50" customWidth="1"/>
    <col min="4389" max="4399" width="4.625" style="50" customWidth="1"/>
    <col min="4400" max="4603" width="9" style="50"/>
    <col min="4604" max="4604" width="10.25" style="50" customWidth="1"/>
    <col min="4605" max="4605" width="1.25" style="50" customWidth="1"/>
    <col min="4606" max="4606" width="16.125" style="50" customWidth="1"/>
    <col min="4607" max="4640" width="4.875" style="50" customWidth="1"/>
    <col min="4641" max="4641" width="4.25" style="50" customWidth="1"/>
    <col min="4642" max="4642" width="7.625" style="50" customWidth="1"/>
    <col min="4643" max="4643" width="7.5" style="50" customWidth="1"/>
    <col min="4644" max="4644" width="4.25" style="50" customWidth="1"/>
    <col min="4645" max="4655" width="4.625" style="50" customWidth="1"/>
    <col min="4656" max="4859" width="9" style="50"/>
    <col min="4860" max="4860" width="10.25" style="50" customWidth="1"/>
    <col min="4861" max="4861" width="1.25" style="50" customWidth="1"/>
    <col min="4862" max="4862" width="16.125" style="50" customWidth="1"/>
    <col min="4863" max="4896" width="4.875" style="50" customWidth="1"/>
    <col min="4897" max="4897" width="4.25" style="50" customWidth="1"/>
    <col min="4898" max="4898" width="7.625" style="50" customWidth="1"/>
    <col min="4899" max="4899" width="7.5" style="50" customWidth="1"/>
    <col min="4900" max="4900" width="4.25" style="50" customWidth="1"/>
    <col min="4901" max="4911" width="4.625" style="50" customWidth="1"/>
    <col min="4912" max="5115" width="9" style="50"/>
    <col min="5116" max="5116" width="10.25" style="50" customWidth="1"/>
    <col min="5117" max="5117" width="1.25" style="50" customWidth="1"/>
    <col min="5118" max="5118" width="16.125" style="50" customWidth="1"/>
    <col min="5119" max="5152" width="4.875" style="50" customWidth="1"/>
    <col min="5153" max="5153" width="4.25" style="50" customWidth="1"/>
    <col min="5154" max="5154" width="7.625" style="50" customWidth="1"/>
    <col min="5155" max="5155" width="7.5" style="50" customWidth="1"/>
    <col min="5156" max="5156" width="4.25" style="50" customWidth="1"/>
    <col min="5157" max="5167" width="4.625" style="50" customWidth="1"/>
    <col min="5168" max="5371" width="9" style="50"/>
    <col min="5372" max="5372" width="10.25" style="50" customWidth="1"/>
    <col min="5373" max="5373" width="1.25" style="50" customWidth="1"/>
    <col min="5374" max="5374" width="16.125" style="50" customWidth="1"/>
    <col min="5375" max="5408" width="4.875" style="50" customWidth="1"/>
    <col min="5409" max="5409" width="4.25" style="50" customWidth="1"/>
    <col min="5410" max="5410" width="7.625" style="50" customWidth="1"/>
    <col min="5411" max="5411" width="7.5" style="50" customWidth="1"/>
    <col min="5412" max="5412" width="4.25" style="50" customWidth="1"/>
    <col min="5413" max="5423" width="4.625" style="50" customWidth="1"/>
    <col min="5424" max="5627" width="9" style="50"/>
    <col min="5628" max="5628" width="10.25" style="50" customWidth="1"/>
    <col min="5629" max="5629" width="1.25" style="50" customWidth="1"/>
    <col min="5630" max="5630" width="16.125" style="50" customWidth="1"/>
    <col min="5631" max="5664" width="4.875" style="50" customWidth="1"/>
    <col min="5665" max="5665" width="4.25" style="50" customWidth="1"/>
    <col min="5666" max="5666" width="7.625" style="50" customWidth="1"/>
    <col min="5667" max="5667" width="7.5" style="50" customWidth="1"/>
    <col min="5668" max="5668" width="4.25" style="50" customWidth="1"/>
    <col min="5669" max="5679" width="4.625" style="50" customWidth="1"/>
    <col min="5680" max="5883" width="9" style="50"/>
    <col min="5884" max="5884" width="10.25" style="50" customWidth="1"/>
    <col min="5885" max="5885" width="1.25" style="50" customWidth="1"/>
    <col min="5886" max="5886" width="16.125" style="50" customWidth="1"/>
    <col min="5887" max="5920" width="4.875" style="50" customWidth="1"/>
    <col min="5921" max="5921" width="4.25" style="50" customWidth="1"/>
    <col min="5922" max="5922" width="7.625" style="50" customWidth="1"/>
    <col min="5923" max="5923" width="7.5" style="50" customWidth="1"/>
    <col min="5924" max="5924" width="4.25" style="50" customWidth="1"/>
    <col min="5925" max="5935" width="4.625" style="50" customWidth="1"/>
    <col min="5936" max="6139" width="9" style="50"/>
    <col min="6140" max="6140" width="10.25" style="50" customWidth="1"/>
    <col min="6141" max="6141" width="1.25" style="50" customWidth="1"/>
    <col min="6142" max="6142" width="16.125" style="50" customWidth="1"/>
    <col min="6143" max="6176" width="4.875" style="50" customWidth="1"/>
    <col min="6177" max="6177" width="4.25" style="50" customWidth="1"/>
    <col min="6178" max="6178" width="7.625" style="50" customWidth="1"/>
    <col min="6179" max="6179" width="7.5" style="50" customWidth="1"/>
    <col min="6180" max="6180" width="4.25" style="50" customWidth="1"/>
    <col min="6181" max="6191" width="4.625" style="50" customWidth="1"/>
    <col min="6192" max="6395" width="9" style="50"/>
    <col min="6396" max="6396" width="10.25" style="50" customWidth="1"/>
    <col min="6397" max="6397" width="1.25" style="50" customWidth="1"/>
    <col min="6398" max="6398" width="16.125" style="50" customWidth="1"/>
    <col min="6399" max="6432" width="4.875" style="50" customWidth="1"/>
    <col min="6433" max="6433" width="4.25" style="50" customWidth="1"/>
    <col min="6434" max="6434" width="7.625" style="50" customWidth="1"/>
    <col min="6435" max="6435" width="7.5" style="50" customWidth="1"/>
    <col min="6436" max="6436" width="4.25" style="50" customWidth="1"/>
    <col min="6437" max="6447" width="4.625" style="50" customWidth="1"/>
    <col min="6448" max="6651" width="9" style="50"/>
    <col min="6652" max="6652" width="10.25" style="50" customWidth="1"/>
    <col min="6653" max="6653" width="1.25" style="50" customWidth="1"/>
    <col min="6654" max="6654" width="16.125" style="50" customWidth="1"/>
    <col min="6655" max="6688" width="4.875" style="50" customWidth="1"/>
    <col min="6689" max="6689" width="4.25" style="50" customWidth="1"/>
    <col min="6690" max="6690" width="7.625" style="50" customWidth="1"/>
    <col min="6691" max="6691" width="7.5" style="50" customWidth="1"/>
    <col min="6692" max="6692" width="4.25" style="50" customWidth="1"/>
    <col min="6693" max="6703" width="4.625" style="50" customWidth="1"/>
    <col min="6704" max="6907" width="9" style="50"/>
    <col min="6908" max="6908" width="10.25" style="50" customWidth="1"/>
    <col min="6909" max="6909" width="1.25" style="50" customWidth="1"/>
    <col min="6910" max="6910" width="16.125" style="50" customWidth="1"/>
    <col min="6911" max="6944" width="4.875" style="50" customWidth="1"/>
    <col min="6945" max="6945" width="4.25" style="50" customWidth="1"/>
    <col min="6946" max="6946" width="7.625" style="50" customWidth="1"/>
    <col min="6947" max="6947" width="7.5" style="50" customWidth="1"/>
    <col min="6948" max="6948" width="4.25" style="50" customWidth="1"/>
    <col min="6949" max="6959" width="4.625" style="50" customWidth="1"/>
    <col min="6960" max="7163" width="9" style="50"/>
    <col min="7164" max="7164" width="10.25" style="50" customWidth="1"/>
    <col min="7165" max="7165" width="1.25" style="50" customWidth="1"/>
    <col min="7166" max="7166" width="16.125" style="50" customWidth="1"/>
    <col min="7167" max="7200" width="4.875" style="50" customWidth="1"/>
    <col min="7201" max="7201" width="4.25" style="50" customWidth="1"/>
    <col min="7202" max="7202" width="7.625" style="50" customWidth="1"/>
    <col min="7203" max="7203" width="7.5" style="50" customWidth="1"/>
    <col min="7204" max="7204" width="4.25" style="50" customWidth="1"/>
    <col min="7205" max="7215" width="4.625" style="50" customWidth="1"/>
    <col min="7216" max="7419" width="9" style="50"/>
    <col min="7420" max="7420" width="10.25" style="50" customWidth="1"/>
    <col min="7421" max="7421" width="1.25" style="50" customWidth="1"/>
    <col min="7422" max="7422" width="16.125" style="50" customWidth="1"/>
    <col min="7423" max="7456" width="4.875" style="50" customWidth="1"/>
    <col min="7457" max="7457" width="4.25" style="50" customWidth="1"/>
    <col min="7458" max="7458" width="7.625" style="50" customWidth="1"/>
    <col min="7459" max="7459" width="7.5" style="50" customWidth="1"/>
    <col min="7460" max="7460" width="4.25" style="50" customWidth="1"/>
    <col min="7461" max="7471" width="4.625" style="50" customWidth="1"/>
    <col min="7472" max="7675" width="9" style="50"/>
    <col min="7676" max="7676" width="10.25" style="50" customWidth="1"/>
    <col min="7677" max="7677" width="1.25" style="50" customWidth="1"/>
    <col min="7678" max="7678" width="16.125" style="50" customWidth="1"/>
    <col min="7679" max="7712" width="4.875" style="50" customWidth="1"/>
    <col min="7713" max="7713" width="4.25" style="50" customWidth="1"/>
    <col min="7714" max="7714" width="7.625" style="50" customWidth="1"/>
    <col min="7715" max="7715" width="7.5" style="50" customWidth="1"/>
    <col min="7716" max="7716" width="4.25" style="50" customWidth="1"/>
    <col min="7717" max="7727" width="4.625" style="50" customWidth="1"/>
    <col min="7728" max="7931" width="9" style="50"/>
    <col min="7932" max="7932" width="10.25" style="50" customWidth="1"/>
    <col min="7933" max="7933" width="1.25" style="50" customWidth="1"/>
    <col min="7934" max="7934" width="16.125" style="50" customWidth="1"/>
    <col min="7935" max="7968" width="4.875" style="50" customWidth="1"/>
    <col min="7969" max="7969" width="4.25" style="50" customWidth="1"/>
    <col min="7970" max="7970" width="7.625" style="50" customWidth="1"/>
    <col min="7971" max="7971" width="7.5" style="50" customWidth="1"/>
    <col min="7972" max="7972" width="4.25" style="50" customWidth="1"/>
    <col min="7973" max="7983" width="4.625" style="50" customWidth="1"/>
    <col min="7984" max="8187" width="9" style="50"/>
    <col min="8188" max="8188" width="10.25" style="50" customWidth="1"/>
    <col min="8189" max="8189" width="1.25" style="50" customWidth="1"/>
    <col min="8190" max="8190" width="16.125" style="50" customWidth="1"/>
    <col min="8191" max="8224" width="4.875" style="50" customWidth="1"/>
    <col min="8225" max="8225" width="4.25" style="50" customWidth="1"/>
    <col min="8226" max="8226" width="7.625" style="50" customWidth="1"/>
    <col min="8227" max="8227" width="7.5" style="50" customWidth="1"/>
    <col min="8228" max="8228" width="4.25" style="50" customWidth="1"/>
    <col min="8229" max="8239" width="4.625" style="50" customWidth="1"/>
    <col min="8240" max="8443" width="9" style="50"/>
    <col min="8444" max="8444" width="10.25" style="50" customWidth="1"/>
    <col min="8445" max="8445" width="1.25" style="50" customWidth="1"/>
    <col min="8446" max="8446" width="16.125" style="50" customWidth="1"/>
    <col min="8447" max="8480" width="4.875" style="50" customWidth="1"/>
    <col min="8481" max="8481" width="4.25" style="50" customWidth="1"/>
    <col min="8482" max="8482" width="7.625" style="50" customWidth="1"/>
    <col min="8483" max="8483" width="7.5" style="50" customWidth="1"/>
    <col min="8484" max="8484" width="4.25" style="50" customWidth="1"/>
    <col min="8485" max="8495" width="4.625" style="50" customWidth="1"/>
    <col min="8496" max="8699" width="9" style="50"/>
    <col min="8700" max="8700" width="10.25" style="50" customWidth="1"/>
    <col min="8701" max="8701" width="1.25" style="50" customWidth="1"/>
    <col min="8702" max="8702" width="16.125" style="50" customWidth="1"/>
    <col min="8703" max="8736" width="4.875" style="50" customWidth="1"/>
    <col min="8737" max="8737" width="4.25" style="50" customWidth="1"/>
    <col min="8738" max="8738" width="7.625" style="50" customWidth="1"/>
    <col min="8739" max="8739" width="7.5" style="50" customWidth="1"/>
    <col min="8740" max="8740" width="4.25" style="50" customWidth="1"/>
    <col min="8741" max="8751" width="4.625" style="50" customWidth="1"/>
    <col min="8752" max="8955" width="9" style="50"/>
    <col min="8956" max="8956" width="10.25" style="50" customWidth="1"/>
    <col min="8957" max="8957" width="1.25" style="50" customWidth="1"/>
    <col min="8958" max="8958" width="16.125" style="50" customWidth="1"/>
    <col min="8959" max="8992" width="4.875" style="50" customWidth="1"/>
    <col min="8993" max="8993" width="4.25" style="50" customWidth="1"/>
    <col min="8994" max="8994" width="7.625" style="50" customWidth="1"/>
    <col min="8995" max="8995" width="7.5" style="50" customWidth="1"/>
    <col min="8996" max="8996" width="4.25" style="50" customWidth="1"/>
    <col min="8997" max="9007" width="4.625" style="50" customWidth="1"/>
    <col min="9008" max="9211" width="9" style="50"/>
    <col min="9212" max="9212" width="10.25" style="50" customWidth="1"/>
    <col min="9213" max="9213" width="1.25" style="50" customWidth="1"/>
    <col min="9214" max="9214" width="16.125" style="50" customWidth="1"/>
    <col min="9215" max="9248" width="4.875" style="50" customWidth="1"/>
    <col min="9249" max="9249" width="4.25" style="50" customWidth="1"/>
    <col min="9250" max="9250" width="7.625" style="50" customWidth="1"/>
    <col min="9251" max="9251" width="7.5" style="50" customWidth="1"/>
    <col min="9252" max="9252" width="4.25" style="50" customWidth="1"/>
    <col min="9253" max="9263" width="4.625" style="50" customWidth="1"/>
    <col min="9264" max="9467" width="9" style="50"/>
    <col min="9468" max="9468" width="10.25" style="50" customWidth="1"/>
    <col min="9469" max="9469" width="1.25" style="50" customWidth="1"/>
    <col min="9470" max="9470" width="16.125" style="50" customWidth="1"/>
    <col min="9471" max="9504" width="4.875" style="50" customWidth="1"/>
    <col min="9505" max="9505" width="4.25" style="50" customWidth="1"/>
    <col min="9506" max="9506" width="7.625" style="50" customWidth="1"/>
    <col min="9507" max="9507" width="7.5" style="50" customWidth="1"/>
    <col min="9508" max="9508" width="4.25" style="50" customWidth="1"/>
    <col min="9509" max="9519" width="4.625" style="50" customWidth="1"/>
    <col min="9520" max="9723" width="9" style="50"/>
    <col min="9724" max="9724" width="10.25" style="50" customWidth="1"/>
    <col min="9725" max="9725" width="1.25" style="50" customWidth="1"/>
    <col min="9726" max="9726" width="16.125" style="50" customWidth="1"/>
    <col min="9727" max="9760" width="4.875" style="50" customWidth="1"/>
    <col min="9761" max="9761" width="4.25" style="50" customWidth="1"/>
    <col min="9762" max="9762" width="7.625" style="50" customWidth="1"/>
    <col min="9763" max="9763" width="7.5" style="50" customWidth="1"/>
    <col min="9764" max="9764" width="4.25" style="50" customWidth="1"/>
    <col min="9765" max="9775" width="4.625" style="50" customWidth="1"/>
    <col min="9776" max="9979" width="9" style="50"/>
    <col min="9980" max="9980" width="10.25" style="50" customWidth="1"/>
    <col min="9981" max="9981" width="1.25" style="50" customWidth="1"/>
    <col min="9982" max="9982" width="16.125" style="50" customWidth="1"/>
    <col min="9983" max="10016" width="4.875" style="50" customWidth="1"/>
    <col min="10017" max="10017" width="4.25" style="50" customWidth="1"/>
    <col min="10018" max="10018" width="7.625" style="50" customWidth="1"/>
    <col min="10019" max="10019" width="7.5" style="50" customWidth="1"/>
    <col min="10020" max="10020" width="4.25" style="50" customWidth="1"/>
    <col min="10021" max="10031" width="4.625" style="50" customWidth="1"/>
    <col min="10032" max="10235" width="9" style="50"/>
    <col min="10236" max="10236" width="10.25" style="50" customWidth="1"/>
    <col min="10237" max="10237" width="1.25" style="50" customWidth="1"/>
    <col min="10238" max="10238" width="16.125" style="50" customWidth="1"/>
    <col min="10239" max="10272" width="4.875" style="50" customWidth="1"/>
    <col min="10273" max="10273" width="4.25" style="50" customWidth="1"/>
    <col min="10274" max="10274" width="7.625" style="50" customWidth="1"/>
    <col min="10275" max="10275" width="7.5" style="50" customWidth="1"/>
    <col min="10276" max="10276" width="4.25" style="50" customWidth="1"/>
    <col min="10277" max="10287" width="4.625" style="50" customWidth="1"/>
    <col min="10288" max="10491" width="9" style="50"/>
    <col min="10492" max="10492" width="10.25" style="50" customWidth="1"/>
    <col min="10493" max="10493" width="1.25" style="50" customWidth="1"/>
    <col min="10494" max="10494" width="16.125" style="50" customWidth="1"/>
    <col min="10495" max="10528" width="4.875" style="50" customWidth="1"/>
    <col min="10529" max="10529" width="4.25" style="50" customWidth="1"/>
    <col min="10530" max="10530" width="7.625" style="50" customWidth="1"/>
    <col min="10531" max="10531" width="7.5" style="50" customWidth="1"/>
    <col min="10532" max="10532" width="4.25" style="50" customWidth="1"/>
    <col min="10533" max="10543" width="4.625" style="50" customWidth="1"/>
    <col min="10544" max="10747" width="9" style="50"/>
    <col min="10748" max="10748" width="10.25" style="50" customWidth="1"/>
    <col min="10749" max="10749" width="1.25" style="50" customWidth="1"/>
    <col min="10750" max="10750" width="16.125" style="50" customWidth="1"/>
    <col min="10751" max="10784" width="4.875" style="50" customWidth="1"/>
    <col min="10785" max="10785" width="4.25" style="50" customWidth="1"/>
    <col min="10786" max="10786" width="7.625" style="50" customWidth="1"/>
    <col min="10787" max="10787" width="7.5" style="50" customWidth="1"/>
    <col min="10788" max="10788" width="4.25" style="50" customWidth="1"/>
    <col min="10789" max="10799" width="4.625" style="50" customWidth="1"/>
    <col min="10800" max="11003" width="9" style="50"/>
    <col min="11004" max="11004" width="10.25" style="50" customWidth="1"/>
    <col min="11005" max="11005" width="1.25" style="50" customWidth="1"/>
    <col min="11006" max="11006" width="16.125" style="50" customWidth="1"/>
    <col min="11007" max="11040" width="4.875" style="50" customWidth="1"/>
    <col min="11041" max="11041" width="4.25" style="50" customWidth="1"/>
    <col min="11042" max="11042" width="7.625" style="50" customWidth="1"/>
    <col min="11043" max="11043" width="7.5" style="50" customWidth="1"/>
    <col min="11044" max="11044" width="4.25" style="50" customWidth="1"/>
    <col min="11045" max="11055" width="4.625" style="50" customWidth="1"/>
    <col min="11056" max="11259" width="9" style="50"/>
    <col min="11260" max="11260" width="10.25" style="50" customWidth="1"/>
    <col min="11261" max="11261" width="1.25" style="50" customWidth="1"/>
    <col min="11262" max="11262" width="16.125" style="50" customWidth="1"/>
    <col min="11263" max="11296" width="4.875" style="50" customWidth="1"/>
    <col min="11297" max="11297" width="4.25" style="50" customWidth="1"/>
    <col min="11298" max="11298" width="7.625" style="50" customWidth="1"/>
    <col min="11299" max="11299" width="7.5" style="50" customWidth="1"/>
    <col min="11300" max="11300" width="4.25" style="50" customWidth="1"/>
    <col min="11301" max="11311" width="4.625" style="50" customWidth="1"/>
    <col min="11312" max="11515" width="9" style="50"/>
    <col min="11516" max="11516" width="10.25" style="50" customWidth="1"/>
    <col min="11517" max="11517" width="1.25" style="50" customWidth="1"/>
    <col min="11518" max="11518" width="16.125" style="50" customWidth="1"/>
    <col min="11519" max="11552" width="4.875" style="50" customWidth="1"/>
    <col min="11553" max="11553" width="4.25" style="50" customWidth="1"/>
    <col min="11554" max="11554" width="7.625" style="50" customWidth="1"/>
    <col min="11555" max="11555" width="7.5" style="50" customWidth="1"/>
    <col min="11556" max="11556" width="4.25" style="50" customWidth="1"/>
    <col min="11557" max="11567" width="4.625" style="50" customWidth="1"/>
    <col min="11568" max="11771" width="9" style="50"/>
    <col min="11772" max="11772" width="10.25" style="50" customWidth="1"/>
    <col min="11773" max="11773" width="1.25" style="50" customWidth="1"/>
    <col min="11774" max="11774" width="16.125" style="50" customWidth="1"/>
    <col min="11775" max="11808" width="4.875" style="50" customWidth="1"/>
    <col min="11809" max="11809" width="4.25" style="50" customWidth="1"/>
    <col min="11810" max="11810" width="7.625" style="50" customWidth="1"/>
    <col min="11811" max="11811" width="7.5" style="50" customWidth="1"/>
    <col min="11812" max="11812" width="4.25" style="50" customWidth="1"/>
    <col min="11813" max="11823" width="4.625" style="50" customWidth="1"/>
    <col min="11824" max="12027" width="9" style="50"/>
    <col min="12028" max="12028" width="10.25" style="50" customWidth="1"/>
    <col min="12029" max="12029" width="1.25" style="50" customWidth="1"/>
    <col min="12030" max="12030" width="16.125" style="50" customWidth="1"/>
    <col min="12031" max="12064" width="4.875" style="50" customWidth="1"/>
    <col min="12065" max="12065" width="4.25" style="50" customWidth="1"/>
    <col min="12066" max="12066" width="7.625" style="50" customWidth="1"/>
    <col min="12067" max="12067" width="7.5" style="50" customWidth="1"/>
    <col min="12068" max="12068" width="4.25" style="50" customWidth="1"/>
    <col min="12069" max="12079" width="4.625" style="50" customWidth="1"/>
    <col min="12080" max="12283" width="9" style="50"/>
    <col min="12284" max="12284" width="10.25" style="50" customWidth="1"/>
    <col min="12285" max="12285" width="1.25" style="50" customWidth="1"/>
    <col min="12286" max="12286" width="16.125" style="50" customWidth="1"/>
    <col min="12287" max="12320" width="4.875" style="50" customWidth="1"/>
    <col min="12321" max="12321" width="4.25" style="50" customWidth="1"/>
    <col min="12322" max="12322" width="7.625" style="50" customWidth="1"/>
    <col min="12323" max="12323" width="7.5" style="50" customWidth="1"/>
    <col min="12324" max="12324" width="4.25" style="50" customWidth="1"/>
    <col min="12325" max="12335" width="4.625" style="50" customWidth="1"/>
    <col min="12336" max="12539" width="9" style="50"/>
    <col min="12540" max="12540" width="10.25" style="50" customWidth="1"/>
    <col min="12541" max="12541" width="1.25" style="50" customWidth="1"/>
    <col min="12542" max="12542" width="16.125" style="50" customWidth="1"/>
    <col min="12543" max="12576" width="4.875" style="50" customWidth="1"/>
    <col min="12577" max="12577" width="4.25" style="50" customWidth="1"/>
    <col min="12578" max="12578" width="7.625" style="50" customWidth="1"/>
    <col min="12579" max="12579" width="7.5" style="50" customWidth="1"/>
    <col min="12580" max="12580" width="4.25" style="50" customWidth="1"/>
    <col min="12581" max="12591" width="4.625" style="50" customWidth="1"/>
    <col min="12592" max="12795" width="9" style="50"/>
    <col min="12796" max="12796" width="10.25" style="50" customWidth="1"/>
    <col min="12797" max="12797" width="1.25" style="50" customWidth="1"/>
    <col min="12798" max="12798" width="16.125" style="50" customWidth="1"/>
    <col min="12799" max="12832" width="4.875" style="50" customWidth="1"/>
    <col min="12833" max="12833" width="4.25" style="50" customWidth="1"/>
    <col min="12834" max="12834" width="7.625" style="50" customWidth="1"/>
    <col min="12835" max="12835" width="7.5" style="50" customWidth="1"/>
    <col min="12836" max="12836" width="4.25" style="50" customWidth="1"/>
    <col min="12837" max="12847" width="4.625" style="50" customWidth="1"/>
    <col min="12848" max="13051" width="9" style="50"/>
    <col min="13052" max="13052" width="10.25" style="50" customWidth="1"/>
    <col min="13053" max="13053" width="1.25" style="50" customWidth="1"/>
    <col min="13054" max="13054" width="16.125" style="50" customWidth="1"/>
    <col min="13055" max="13088" width="4.875" style="50" customWidth="1"/>
    <col min="13089" max="13089" width="4.25" style="50" customWidth="1"/>
    <col min="13090" max="13090" width="7.625" style="50" customWidth="1"/>
    <col min="13091" max="13091" width="7.5" style="50" customWidth="1"/>
    <col min="13092" max="13092" width="4.25" style="50" customWidth="1"/>
    <col min="13093" max="13103" width="4.625" style="50" customWidth="1"/>
    <col min="13104" max="13307" width="9" style="50"/>
    <col min="13308" max="13308" width="10.25" style="50" customWidth="1"/>
    <col min="13309" max="13309" width="1.25" style="50" customWidth="1"/>
    <col min="13310" max="13310" width="16.125" style="50" customWidth="1"/>
    <col min="13311" max="13344" width="4.875" style="50" customWidth="1"/>
    <col min="13345" max="13345" width="4.25" style="50" customWidth="1"/>
    <col min="13346" max="13346" width="7.625" style="50" customWidth="1"/>
    <col min="13347" max="13347" width="7.5" style="50" customWidth="1"/>
    <col min="13348" max="13348" width="4.25" style="50" customWidth="1"/>
    <col min="13349" max="13359" width="4.625" style="50" customWidth="1"/>
    <col min="13360" max="13563" width="9" style="50"/>
    <col min="13564" max="13564" width="10.25" style="50" customWidth="1"/>
    <col min="13565" max="13565" width="1.25" style="50" customWidth="1"/>
    <col min="13566" max="13566" width="16.125" style="50" customWidth="1"/>
    <col min="13567" max="13600" width="4.875" style="50" customWidth="1"/>
    <col min="13601" max="13601" width="4.25" style="50" customWidth="1"/>
    <col min="13602" max="13602" width="7.625" style="50" customWidth="1"/>
    <col min="13603" max="13603" width="7.5" style="50" customWidth="1"/>
    <col min="13604" max="13604" width="4.25" style="50" customWidth="1"/>
    <col min="13605" max="13615" width="4.625" style="50" customWidth="1"/>
    <col min="13616" max="13819" width="9" style="50"/>
    <col min="13820" max="13820" width="10.25" style="50" customWidth="1"/>
    <col min="13821" max="13821" width="1.25" style="50" customWidth="1"/>
    <col min="13822" max="13822" width="16.125" style="50" customWidth="1"/>
    <col min="13823" max="13856" width="4.875" style="50" customWidth="1"/>
    <col min="13857" max="13857" width="4.25" style="50" customWidth="1"/>
    <col min="13858" max="13858" width="7.625" style="50" customWidth="1"/>
    <col min="13859" max="13859" width="7.5" style="50" customWidth="1"/>
    <col min="13860" max="13860" width="4.25" style="50" customWidth="1"/>
    <col min="13861" max="13871" width="4.625" style="50" customWidth="1"/>
    <col min="13872" max="14075" width="9" style="50"/>
    <col min="14076" max="14076" width="10.25" style="50" customWidth="1"/>
    <col min="14077" max="14077" width="1.25" style="50" customWidth="1"/>
    <col min="14078" max="14078" width="16.125" style="50" customWidth="1"/>
    <col min="14079" max="14112" width="4.875" style="50" customWidth="1"/>
    <col min="14113" max="14113" width="4.25" style="50" customWidth="1"/>
    <col min="14114" max="14114" width="7.625" style="50" customWidth="1"/>
    <col min="14115" max="14115" width="7.5" style="50" customWidth="1"/>
    <col min="14116" max="14116" width="4.25" style="50" customWidth="1"/>
    <col min="14117" max="14127" width="4.625" style="50" customWidth="1"/>
    <col min="14128" max="14331" width="9" style="50"/>
    <col min="14332" max="14332" width="10.25" style="50" customWidth="1"/>
    <col min="14333" max="14333" width="1.25" style="50" customWidth="1"/>
    <col min="14334" max="14334" width="16.125" style="50" customWidth="1"/>
    <col min="14335" max="14368" width="4.875" style="50" customWidth="1"/>
    <col min="14369" max="14369" width="4.25" style="50" customWidth="1"/>
    <col min="14370" max="14370" width="7.625" style="50" customWidth="1"/>
    <col min="14371" max="14371" width="7.5" style="50" customWidth="1"/>
    <col min="14372" max="14372" width="4.25" style="50" customWidth="1"/>
    <col min="14373" max="14383" width="4.625" style="50" customWidth="1"/>
    <col min="14384" max="14587" width="9" style="50"/>
    <col min="14588" max="14588" width="10.25" style="50" customWidth="1"/>
    <col min="14589" max="14589" width="1.25" style="50" customWidth="1"/>
    <col min="14590" max="14590" width="16.125" style="50" customWidth="1"/>
    <col min="14591" max="14624" width="4.875" style="50" customWidth="1"/>
    <col min="14625" max="14625" width="4.25" style="50" customWidth="1"/>
    <col min="14626" max="14626" width="7.625" style="50" customWidth="1"/>
    <col min="14627" max="14627" width="7.5" style="50" customWidth="1"/>
    <col min="14628" max="14628" width="4.25" style="50" customWidth="1"/>
    <col min="14629" max="14639" width="4.625" style="50" customWidth="1"/>
    <col min="14640" max="14843" width="9" style="50"/>
    <col min="14844" max="14844" width="10.25" style="50" customWidth="1"/>
    <col min="14845" max="14845" width="1.25" style="50" customWidth="1"/>
    <col min="14846" max="14846" width="16.125" style="50" customWidth="1"/>
    <col min="14847" max="14880" width="4.875" style="50" customWidth="1"/>
    <col min="14881" max="14881" width="4.25" style="50" customWidth="1"/>
    <col min="14882" max="14882" width="7.625" style="50" customWidth="1"/>
    <col min="14883" max="14883" width="7.5" style="50" customWidth="1"/>
    <col min="14884" max="14884" width="4.25" style="50" customWidth="1"/>
    <col min="14885" max="14895" width="4.625" style="50" customWidth="1"/>
    <col min="14896" max="15099" width="9" style="50"/>
    <col min="15100" max="15100" width="10.25" style="50" customWidth="1"/>
    <col min="15101" max="15101" width="1.25" style="50" customWidth="1"/>
    <col min="15102" max="15102" width="16.125" style="50" customWidth="1"/>
    <col min="15103" max="15136" width="4.875" style="50" customWidth="1"/>
    <col min="15137" max="15137" width="4.25" style="50" customWidth="1"/>
    <col min="15138" max="15138" width="7.625" style="50" customWidth="1"/>
    <col min="15139" max="15139" width="7.5" style="50" customWidth="1"/>
    <col min="15140" max="15140" width="4.25" style="50" customWidth="1"/>
    <col min="15141" max="15151" width="4.625" style="50" customWidth="1"/>
    <col min="15152" max="15355" width="9" style="50"/>
    <col min="15356" max="15356" width="10.25" style="50" customWidth="1"/>
    <col min="15357" max="15357" width="1.25" style="50" customWidth="1"/>
    <col min="15358" max="15358" width="16.125" style="50" customWidth="1"/>
    <col min="15359" max="15392" width="4.875" style="50" customWidth="1"/>
    <col min="15393" max="15393" width="4.25" style="50" customWidth="1"/>
    <col min="15394" max="15394" width="7.625" style="50" customWidth="1"/>
    <col min="15395" max="15395" width="7.5" style="50" customWidth="1"/>
    <col min="15396" max="15396" width="4.25" style="50" customWidth="1"/>
    <col min="15397" max="15407" width="4.625" style="50" customWidth="1"/>
    <col min="15408" max="15611" width="9" style="50"/>
    <col min="15612" max="15612" width="10.25" style="50" customWidth="1"/>
    <col min="15613" max="15613" width="1.25" style="50" customWidth="1"/>
    <col min="15614" max="15614" width="16.125" style="50" customWidth="1"/>
    <col min="15615" max="15648" width="4.875" style="50" customWidth="1"/>
    <col min="15649" max="15649" width="4.25" style="50" customWidth="1"/>
    <col min="15650" max="15650" width="7.625" style="50" customWidth="1"/>
    <col min="15651" max="15651" width="7.5" style="50" customWidth="1"/>
    <col min="15652" max="15652" width="4.25" style="50" customWidth="1"/>
    <col min="15653" max="15663" width="4.625" style="50" customWidth="1"/>
    <col min="15664" max="15867" width="9" style="50"/>
    <col min="15868" max="15868" width="10.25" style="50" customWidth="1"/>
    <col min="15869" max="15869" width="1.25" style="50" customWidth="1"/>
    <col min="15870" max="15870" width="16.125" style="50" customWidth="1"/>
    <col min="15871" max="15904" width="4.875" style="50" customWidth="1"/>
    <col min="15905" max="15905" width="4.25" style="50" customWidth="1"/>
    <col min="15906" max="15906" width="7.625" style="50" customWidth="1"/>
    <col min="15907" max="15907" width="7.5" style="50" customWidth="1"/>
    <col min="15908" max="15908" width="4.25" style="50" customWidth="1"/>
    <col min="15909" max="15919" width="4.625" style="50" customWidth="1"/>
    <col min="15920" max="16123" width="9" style="50"/>
    <col min="16124" max="16124" width="10.25" style="50" customWidth="1"/>
    <col min="16125" max="16125" width="1.25" style="50" customWidth="1"/>
    <col min="16126" max="16126" width="16.125" style="50" customWidth="1"/>
    <col min="16127" max="16160" width="4.875" style="50" customWidth="1"/>
    <col min="16161" max="16161" width="4.25" style="50" customWidth="1"/>
    <col min="16162" max="16162" width="7.625" style="50" customWidth="1"/>
    <col min="16163" max="16163" width="7.5" style="50" customWidth="1"/>
    <col min="16164" max="16164" width="4.25" style="50" customWidth="1"/>
    <col min="16165" max="16175" width="4.625" style="50" customWidth="1"/>
    <col min="16176" max="16384" width="9" style="50"/>
  </cols>
  <sheetData>
    <row r="1" spans="1:45" s="46" customFormat="1" ht="26.25" customHeight="1">
      <c r="A1" s="51"/>
      <c r="B1" s="52"/>
      <c r="C1" s="51" t="s">
        <v>75</v>
      </c>
      <c r="E1" s="100" t="s">
        <v>51</v>
      </c>
      <c r="J1" s="46" t="s">
        <v>73</v>
      </c>
      <c r="W1" s="77" t="s">
        <v>0</v>
      </c>
      <c r="AB1" s="77"/>
      <c r="AC1" s="77"/>
      <c r="AD1" s="15" t="s">
        <v>71</v>
      </c>
      <c r="AE1" s="77"/>
      <c r="AF1" s="77"/>
      <c r="AG1" s="77"/>
      <c r="AI1" s="77"/>
      <c r="AJ1" s="77"/>
      <c r="AK1" s="77"/>
      <c r="AL1" s="77"/>
      <c r="AM1" s="77"/>
      <c r="AN1" s="77"/>
    </row>
    <row r="2" spans="1:45" s="47" customFormat="1" ht="4.5" customHeight="1">
      <c r="A2" s="53"/>
      <c r="B2" s="54"/>
    </row>
    <row r="3" spans="1:45" ht="21" customHeight="1">
      <c r="B3" s="172"/>
      <c r="C3" s="174" t="s">
        <v>1</v>
      </c>
      <c r="D3" s="104">
        <v>29</v>
      </c>
      <c r="E3" s="105">
        <v>30</v>
      </c>
      <c r="F3" s="106">
        <v>31</v>
      </c>
      <c r="G3" s="162">
        <v>1</v>
      </c>
      <c r="H3" s="109">
        <v>2</v>
      </c>
      <c r="I3" s="109">
        <v>3</v>
      </c>
      <c r="J3" s="154">
        <v>4</v>
      </c>
      <c r="K3" s="109">
        <v>5</v>
      </c>
      <c r="L3" s="109">
        <v>6</v>
      </c>
      <c r="M3" s="154">
        <v>7</v>
      </c>
      <c r="N3" s="164">
        <v>8</v>
      </c>
      <c r="O3" s="109">
        <v>9</v>
      </c>
      <c r="P3" s="154">
        <v>10</v>
      </c>
      <c r="Q3" s="109">
        <v>11</v>
      </c>
      <c r="R3" s="109">
        <v>12</v>
      </c>
      <c r="S3" s="154">
        <v>13</v>
      </c>
      <c r="T3" s="109">
        <v>14</v>
      </c>
      <c r="U3" s="164">
        <v>15</v>
      </c>
      <c r="V3" s="154">
        <v>16</v>
      </c>
      <c r="W3" s="109">
        <v>17</v>
      </c>
      <c r="X3" s="109">
        <v>18</v>
      </c>
      <c r="Y3" s="154">
        <v>19</v>
      </c>
      <c r="Z3" s="109">
        <v>20</v>
      </c>
      <c r="AA3" s="109">
        <v>21</v>
      </c>
      <c r="AB3" s="162">
        <v>22</v>
      </c>
      <c r="AC3" s="109">
        <v>23</v>
      </c>
      <c r="AD3" s="109">
        <v>24</v>
      </c>
      <c r="AE3" s="154">
        <v>25</v>
      </c>
      <c r="AF3" s="109">
        <v>26</v>
      </c>
      <c r="AG3" s="109">
        <v>27</v>
      </c>
      <c r="AH3" s="154">
        <v>28</v>
      </c>
      <c r="AI3" s="164">
        <v>29</v>
      </c>
      <c r="AJ3" s="109">
        <v>30</v>
      </c>
      <c r="AK3" s="155"/>
      <c r="AL3" s="176" t="s">
        <v>2</v>
      </c>
      <c r="AM3" s="178" t="s">
        <v>3</v>
      </c>
      <c r="AN3" s="178" t="s">
        <v>4</v>
      </c>
      <c r="AO3" s="178" t="s">
        <v>5</v>
      </c>
      <c r="AP3" s="91"/>
    </row>
    <row r="4" spans="1:45" ht="20.25" customHeight="1" thickBot="1">
      <c r="B4" s="173"/>
      <c r="C4" s="175"/>
      <c r="D4" s="145" t="s">
        <v>67</v>
      </c>
      <c r="E4" s="144" t="s">
        <v>70</v>
      </c>
      <c r="F4" s="143" t="s">
        <v>50</v>
      </c>
      <c r="G4" s="163" t="s">
        <v>76</v>
      </c>
      <c r="H4" s="141" t="s">
        <v>77</v>
      </c>
      <c r="I4" s="141" t="s">
        <v>78</v>
      </c>
      <c r="J4" s="142" t="s">
        <v>9</v>
      </c>
      <c r="K4" s="141" t="s">
        <v>10</v>
      </c>
      <c r="L4" s="141" t="s">
        <v>11</v>
      </c>
      <c r="M4" s="142" t="s">
        <v>12</v>
      </c>
      <c r="N4" s="165" t="s">
        <v>6</v>
      </c>
      <c r="O4" s="141" t="s">
        <v>7</v>
      </c>
      <c r="P4" s="142" t="s">
        <v>8</v>
      </c>
      <c r="Q4" s="141" t="s">
        <v>9</v>
      </c>
      <c r="R4" s="141" t="s">
        <v>10</v>
      </c>
      <c r="S4" s="142" t="s">
        <v>11</v>
      </c>
      <c r="T4" s="141" t="s">
        <v>12</v>
      </c>
      <c r="U4" s="165" t="s">
        <v>6</v>
      </c>
      <c r="V4" s="142" t="s">
        <v>7</v>
      </c>
      <c r="W4" s="141" t="s">
        <v>8</v>
      </c>
      <c r="X4" s="141" t="s">
        <v>9</v>
      </c>
      <c r="Y4" s="142" t="s">
        <v>10</v>
      </c>
      <c r="Z4" s="141" t="s">
        <v>11</v>
      </c>
      <c r="AA4" s="141" t="s">
        <v>12</v>
      </c>
      <c r="AB4" s="163" t="s">
        <v>6</v>
      </c>
      <c r="AC4" s="141" t="s">
        <v>7</v>
      </c>
      <c r="AD4" s="141" t="s">
        <v>8</v>
      </c>
      <c r="AE4" s="142" t="s">
        <v>9</v>
      </c>
      <c r="AF4" s="141" t="s">
        <v>10</v>
      </c>
      <c r="AG4" s="141" t="s">
        <v>11</v>
      </c>
      <c r="AH4" s="142" t="s">
        <v>12</v>
      </c>
      <c r="AI4" s="165" t="s">
        <v>6</v>
      </c>
      <c r="AJ4" s="141" t="s">
        <v>7</v>
      </c>
      <c r="AK4" s="156"/>
      <c r="AL4" s="177"/>
      <c r="AM4" s="179"/>
      <c r="AN4" s="179"/>
      <c r="AO4" s="179"/>
      <c r="AP4" s="91"/>
    </row>
    <row r="5" spans="1:45" ht="26.25" customHeight="1" thickTop="1">
      <c r="A5" s="48">
        <v>1</v>
      </c>
      <c r="B5" s="55" t="s">
        <v>13</v>
      </c>
      <c r="C5" s="113" t="s">
        <v>14</v>
      </c>
      <c r="D5" s="42" t="s">
        <v>64</v>
      </c>
      <c r="E5" s="42" t="s">
        <v>64</v>
      </c>
      <c r="F5" s="158" t="s">
        <v>35</v>
      </c>
      <c r="G5" s="57" t="s">
        <v>35</v>
      </c>
      <c r="H5" s="42" t="s">
        <v>64</v>
      </c>
      <c r="I5" s="42" t="s">
        <v>64</v>
      </c>
      <c r="J5" s="42" t="s">
        <v>64</v>
      </c>
      <c r="K5" s="42" t="s">
        <v>64</v>
      </c>
      <c r="L5" s="42" t="s">
        <v>64</v>
      </c>
      <c r="M5" s="42" t="s">
        <v>35</v>
      </c>
      <c r="N5" s="42" t="s">
        <v>35</v>
      </c>
      <c r="O5" s="42" t="s">
        <v>64</v>
      </c>
      <c r="P5" s="42" t="s">
        <v>64</v>
      </c>
      <c r="Q5" s="42" t="s">
        <v>64</v>
      </c>
      <c r="R5" s="42" t="s">
        <v>64</v>
      </c>
      <c r="S5" s="75" t="s">
        <v>25</v>
      </c>
      <c r="T5" s="42" t="s">
        <v>35</v>
      </c>
      <c r="U5" s="42" t="s">
        <v>35</v>
      </c>
      <c r="V5" s="42" t="s">
        <v>64</v>
      </c>
      <c r="W5" s="42" t="s">
        <v>64</v>
      </c>
      <c r="X5" s="42" t="s">
        <v>64</v>
      </c>
      <c r="Y5" s="42" t="s">
        <v>64</v>
      </c>
      <c r="Z5" s="42" t="s">
        <v>64</v>
      </c>
      <c r="AA5" s="42" t="s">
        <v>35</v>
      </c>
      <c r="AB5" s="42" t="s">
        <v>35</v>
      </c>
      <c r="AC5" s="42" t="s">
        <v>64</v>
      </c>
      <c r="AD5" s="42" t="s">
        <v>64</v>
      </c>
      <c r="AE5" s="42" t="s">
        <v>64</v>
      </c>
      <c r="AF5" s="42" t="s">
        <v>64</v>
      </c>
      <c r="AG5" s="42" t="s">
        <v>64</v>
      </c>
      <c r="AH5" s="42" t="s">
        <v>35</v>
      </c>
      <c r="AI5" s="42" t="s">
        <v>35</v>
      </c>
      <c r="AJ5" s="42" t="s">
        <v>64</v>
      </c>
      <c r="AK5" s="158"/>
      <c r="AL5" s="78">
        <f>COUNTIF(G5:AK5,"公")</f>
        <v>9</v>
      </c>
      <c r="AM5" s="79">
        <f>COUNTIF(G5:AK5,"有")</f>
        <v>0</v>
      </c>
      <c r="AN5" s="80">
        <f>COUNTIF(G5:AK5,"―")*0.5</f>
        <v>0</v>
      </c>
      <c r="AO5" s="79">
        <f>COUNTIF(G5:AL5,"②")</f>
        <v>0</v>
      </c>
      <c r="AQ5" s="92"/>
    </row>
    <row r="6" spans="1:45" ht="15" customHeight="1">
      <c r="B6" s="55"/>
      <c r="C6" s="114"/>
      <c r="D6" s="42"/>
      <c r="E6" s="42"/>
      <c r="F6" s="41"/>
      <c r="G6" s="57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1"/>
      <c r="AL6" s="78"/>
      <c r="AM6" s="79"/>
      <c r="AN6" s="80"/>
      <c r="AO6" s="79"/>
    </row>
    <row r="7" spans="1:45" ht="25.5" customHeight="1">
      <c r="A7" s="48">
        <v>2</v>
      </c>
      <c r="B7" s="103" t="s">
        <v>37</v>
      </c>
      <c r="C7" s="115" t="s">
        <v>36</v>
      </c>
      <c r="D7" s="146" t="s">
        <v>65</v>
      </c>
      <c r="E7" s="146" t="s">
        <v>65</v>
      </c>
      <c r="F7" s="81" t="s">
        <v>72</v>
      </c>
      <c r="G7" s="19" t="s">
        <v>64</v>
      </c>
      <c r="H7" s="146" t="s">
        <v>65</v>
      </c>
      <c r="I7" s="146" t="s">
        <v>65</v>
      </c>
      <c r="J7" s="146" t="s">
        <v>35</v>
      </c>
      <c r="K7" s="146" t="s">
        <v>65</v>
      </c>
      <c r="L7" s="146" t="s">
        <v>65</v>
      </c>
      <c r="M7" s="42" t="s">
        <v>35</v>
      </c>
      <c r="N7" s="19" t="s">
        <v>64</v>
      </c>
      <c r="O7" s="19" t="s">
        <v>64</v>
      </c>
      <c r="P7" s="19" t="s">
        <v>64</v>
      </c>
      <c r="Q7" s="146" t="s">
        <v>35</v>
      </c>
      <c r="R7" s="146" t="s">
        <v>65</v>
      </c>
      <c r="S7" s="146" t="s">
        <v>65</v>
      </c>
      <c r="T7" s="146" t="s">
        <v>35</v>
      </c>
      <c r="U7" s="146" t="s">
        <v>35</v>
      </c>
      <c r="V7" s="19" t="s">
        <v>64</v>
      </c>
      <c r="W7" s="146" t="s">
        <v>35</v>
      </c>
      <c r="X7" s="146" t="s">
        <v>35</v>
      </c>
      <c r="Y7" s="19" t="s">
        <v>64</v>
      </c>
      <c r="Z7" s="19" t="s">
        <v>64</v>
      </c>
      <c r="AA7" s="19" t="s">
        <v>72</v>
      </c>
      <c r="AB7" s="19" t="s">
        <v>64</v>
      </c>
      <c r="AC7" s="19" t="s">
        <v>64</v>
      </c>
      <c r="AD7" s="146" t="s">
        <v>35</v>
      </c>
      <c r="AE7" s="146" t="s">
        <v>35</v>
      </c>
      <c r="AF7" s="19" t="s">
        <v>64</v>
      </c>
      <c r="AG7" s="19" t="s">
        <v>64</v>
      </c>
      <c r="AH7" s="19" t="s">
        <v>64</v>
      </c>
      <c r="AI7" s="146" t="s">
        <v>65</v>
      </c>
      <c r="AJ7" s="146" t="s">
        <v>65</v>
      </c>
      <c r="AK7" s="81"/>
      <c r="AL7" s="82">
        <f>COUNTIF(G7:AK7,"公")</f>
        <v>9</v>
      </c>
      <c r="AM7" s="83">
        <f>COUNTIF(G7:AK7,"有")</f>
        <v>1</v>
      </c>
      <c r="AN7" s="84">
        <f>COUNTIF(G7:AK7,"―")*0.5</f>
        <v>4</v>
      </c>
      <c r="AO7" s="83">
        <f>COUNTIF(G7:AL7,"②")</f>
        <v>0</v>
      </c>
    </row>
    <row r="8" spans="1:45" ht="15" customHeight="1">
      <c r="B8" s="55"/>
      <c r="C8" s="114"/>
      <c r="D8" s="42"/>
      <c r="E8" s="42"/>
      <c r="F8" s="41"/>
      <c r="G8" s="57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1"/>
      <c r="AL8" s="78"/>
      <c r="AM8" s="79"/>
      <c r="AN8" s="80"/>
      <c r="AO8" s="79"/>
    </row>
    <row r="9" spans="1:45" ht="25.5" customHeight="1">
      <c r="A9" s="48">
        <v>3</v>
      </c>
      <c r="B9" s="56" t="s">
        <v>19</v>
      </c>
      <c r="C9" s="115" t="s">
        <v>38</v>
      </c>
      <c r="D9" s="19" t="s">
        <v>35</v>
      </c>
      <c r="E9" s="146" t="s">
        <v>64</v>
      </c>
      <c r="F9" s="41" t="s">
        <v>65</v>
      </c>
      <c r="G9" s="19" t="s">
        <v>94</v>
      </c>
      <c r="H9" s="146" t="s">
        <v>93</v>
      </c>
      <c r="I9" s="146" t="s">
        <v>35</v>
      </c>
      <c r="J9" s="146" t="s">
        <v>35</v>
      </c>
      <c r="K9" s="19" t="s">
        <v>72</v>
      </c>
      <c r="L9" s="19" t="s">
        <v>64</v>
      </c>
      <c r="M9" s="146" t="s">
        <v>65</v>
      </c>
      <c r="N9" s="146" t="s">
        <v>65</v>
      </c>
      <c r="O9" s="146" t="s">
        <v>35</v>
      </c>
      <c r="P9" s="19" t="s">
        <v>64</v>
      </c>
      <c r="Q9" s="19" t="s">
        <v>64</v>
      </c>
      <c r="R9" s="19" t="s">
        <v>64</v>
      </c>
      <c r="S9" s="146" t="s">
        <v>35</v>
      </c>
      <c r="T9" s="146" t="s">
        <v>65</v>
      </c>
      <c r="U9" s="146" t="s">
        <v>65</v>
      </c>
      <c r="V9" s="146" t="s">
        <v>35</v>
      </c>
      <c r="W9" s="19" t="s">
        <v>64</v>
      </c>
      <c r="X9" s="19" t="s">
        <v>64</v>
      </c>
      <c r="Y9" s="146" t="s">
        <v>65</v>
      </c>
      <c r="Z9" s="146" t="s">
        <v>65</v>
      </c>
      <c r="AA9" s="146" t="s">
        <v>35</v>
      </c>
      <c r="AB9" s="19" t="s">
        <v>64</v>
      </c>
      <c r="AC9" s="146" t="s">
        <v>65</v>
      </c>
      <c r="AD9" s="146" t="s">
        <v>65</v>
      </c>
      <c r="AE9" s="146" t="s">
        <v>35</v>
      </c>
      <c r="AF9" s="19" t="s">
        <v>64</v>
      </c>
      <c r="AG9" s="19" t="s">
        <v>64</v>
      </c>
      <c r="AH9" s="146" t="s">
        <v>65</v>
      </c>
      <c r="AI9" s="146" t="s">
        <v>65</v>
      </c>
      <c r="AJ9" s="146" t="s">
        <v>35</v>
      </c>
      <c r="AK9" s="41"/>
      <c r="AL9" s="82">
        <f>COUNTIF(G9:AK9,"公")</f>
        <v>9</v>
      </c>
      <c r="AM9" s="83">
        <f>COUNTIF(G9:AK9,"有")</f>
        <v>1</v>
      </c>
      <c r="AN9" s="84">
        <f>COUNTIF(G9:AK9,"―")*0.5</f>
        <v>5.5</v>
      </c>
      <c r="AO9" s="83">
        <f>COUNTIF(G9:AL9,"②")</f>
        <v>0</v>
      </c>
      <c r="AP9" s="93"/>
      <c r="AQ9" s="42" t="s">
        <v>16</v>
      </c>
      <c r="AR9" s="57" t="s">
        <v>17</v>
      </c>
    </row>
    <row r="10" spans="1:45" ht="15" customHeight="1">
      <c r="B10" s="55"/>
      <c r="C10" s="114"/>
      <c r="D10" s="42"/>
      <c r="E10" s="42"/>
      <c r="F10" s="41"/>
      <c r="G10" s="57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1"/>
      <c r="AL10" s="78"/>
      <c r="AM10" s="79"/>
      <c r="AN10" s="80"/>
      <c r="AO10" s="79"/>
      <c r="AQ10" s="42"/>
      <c r="AR10" s="57"/>
    </row>
    <row r="11" spans="1:45" ht="25.5" customHeight="1">
      <c r="A11" s="48">
        <v>4</v>
      </c>
      <c r="B11" s="56" t="s">
        <v>19</v>
      </c>
      <c r="C11" s="115" t="s">
        <v>39</v>
      </c>
      <c r="D11" s="146" t="s">
        <v>64</v>
      </c>
      <c r="E11" s="146" t="s">
        <v>65</v>
      </c>
      <c r="F11" s="41" t="s">
        <v>65</v>
      </c>
      <c r="G11" s="148" t="s">
        <v>93</v>
      </c>
      <c r="H11" s="19" t="s">
        <v>64</v>
      </c>
      <c r="I11" s="146" t="s">
        <v>35</v>
      </c>
      <c r="J11" s="19" t="s">
        <v>64</v>
      </c>
      <c r="K11" s="19" t="s">
        <v>64</v>
      </c>
      <c r="L11" s="19" t="s">
        <v>64</v>
      </c>
      <c r="M11" s="146" t="s">
        <v>35</v>
      </c>
      <c r="N11" s="146" t="s">
        <v>35</v>
      </c>
      <c r="O11" s="146" t="s">
        <v>65</v>
      </c>
      <c r="P11" s="146" t="s">
        <v>65</v>
      </c>
      <c r="Q11" s="146" t="s">
        <v>35</v>
      </c>
      <c r="R11" s="19" t="s">
        <v>64</v>
      </c>
      <c r="S11" s="146" t="s">
        <v>65</v>
      </c>
      <c r="T11" s="146" t="s">
        <v>65</v>
      </c>
      <c r="U11" s="146" t="s">
        <v>35</v>
      </c>
      <c r="V11" s="19" t="s">
        <v>64</v>
      </c>
      <c r="W11" s="19" t="s">
        <v>64</v>
      </c>
      <c r="X11" s="146" t="s">
        <v>65</v>
      </c>
      <c r="Y11" s="146" t="s">
        <v>65</v>
      </c>
      <c r="Z11" s="146" t="s">
        <v>35</v>
      </c>
      <c r="AA11" s="19" t="s">
        <v>64</v>
      </c>
      <c r="AB11" s="146" t="s">
        <v>65</v>
      </c>
      <c r="AC11" s="146" t="s">
        <v>65</v>
      </c>
      <c r="AD11" s="146" t="s">
        <v>35</v>
      </c>
      <c r="AE11" s="19" t="s">
        <v>64</v>
      </c>
      <c r="AF11" s="19" t="s">
        <v>64</v>
      </c>
      <c r="AG11" s="146" t="s">
        <v>65</v>
      </c>
      <c r="AH11" s="146" t="s">
        <v>65</v>
      </c>
      <c r="AI11" s="146" t="s">
        <v>35</v>
      </c>
      <c r="AJ11" s="19" t="s">
        <v>64</v>
      </c>
      <c r="AK11" s="41"/>
      <c r="AL11" s="82">
        <f>COUNTIF(G11:AK11,"公")</f>
        <v>9</v>
      </c>
      <c r="AM11" s="83">
        <f>COUNTIF(G11:AK11,"有")</f>
        <v>0</v>
      </c>
      <c r="AN11" s="84">
        <f>COUNTIF(G11:AK11,"―")*0.5</f>
        <v>5</v>
      </c>
      <c r="AO11" s="83">
        <f>COUNTIF(G11:AL11,"②")</f>
        <v>0</v>
      </c>
      <c r="AQ11" s="42" t="s">
        <v>18</v>
      </c>
      <c r="AS11" s="95"/>
    </row>
    <row r="12" spans="1:45" ht="15" customHeight="1">
      <c r="B12" s="55"/>
      <c r="C12" s="114"/>
      <c r="D12" s="42"/>
      <c r="E12" s="42"/>
      <c r="F12" s="41"/>
      <c r="G12" s="57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1"/>
      <c r="AL12" s="78"/>
      <c r="AM12" s="79"/>
      <c r="AN12" s="80"/>
      <c r="AO12" s="79"/>
    </row>
    <row r="13" spans="1:45" ht="25.5" customHeight="1">
      <c r="A13" s="48">
        <v>5</v>
      </c>
      <c r="B13" s="56" t="s">
        <v>21</v>
      </c>
      <c r="C13" s="115" t="s">
        <v>40</v>
      </c>
      <c r="D13" s="19" t="s">
        <v>35</v>
      </c>
      <c r="E13" s="19" t="s">
        <v>35</v>
      </c>
      <c r="F13" s="41" t="s">
        <v>64</v>
      </c>
      <c r="G13" s="148" t="s">
        <v>35</v>
      </c>
      <c r="H13" s="19" t="s">
        <v>64</v>
      </c>
      <c r="I13" s="146" t="s">
        <v>65</v>
      </c>
      <c r="J13" s="146" t="s">
        <v>65</v>
      </c>
      <c r="K13" s="19" t="s">
        <v>72</v>
      </c>
      <c r="L13" s="146" t="s">
        <v>72</v>
      </c>
      <c r="M13" s="19" t="s">
        <v>64</v>
      </c>
      <c r="N13" s="146" t="s">
        <v>65</v>
      </c>
      <c r="O13" s="146" t="s">
        <v>65</v>
      </c>
      <c r="P13" s="146" t="s">
        <v>35</v>
      </c>
      <c r="Q13" s="146" t="s">
        <v>35</v>
      </c>
      <c r="R13" s="19" t="s">
        <v>64</v>
      </c>
      <c r="S13" s="146" t="s">
        <v>35</v>
      </c>
      <c r="T13" s="19" t="s">
        <v>64</v>
      </c>
      <c r="U13" s="19" t="s">
        <v>64</v>
      </c>
      <c r="V13" s="146" t="s">
        <v>65</v>
      </c>
      <c r="W13" s="146" t="s">
        <v>65</v>
      </c>
      <c r="X13" s="146" t="s">
        <v>35</v>
      </c>
      <c r="Y13" s="19" t="s">
        <v>64</v>
      </c>
      <c r="Z13" s="19" t="s">
        <v>64</v>
      </c>
      <c r="AA13" s="146" t="s">
        <v>65</v>
      </c>
      <c r="AB13" s="146" t="s">
        <v>65</v>
      </c>
      <c r="AC13" s="146" t="s">
        <v>35</v>
      </c>
      <c r="AD13" s="19" t="s">
        <v>64</v>
      </c>
      <c r="AE13" s="146" t="s">
        <v>35</v>
      </c>
      <c r="AF13" s="19" t="s">
        <v>64</v>
      </c>
      <c r="AG13" s="146" t="s">
        <v>65</v>
      </c>
      <c r="AH13" s="146" t="s">
        <v>65</v>
      </c>
      <c r="AI13" s="146" t="s">
        <v>35</v>
      </c>
      <c r="AJ13" s="146" t="s">
        <v>35</v>
      </c>
      <c r="AK13" s="41"/>
      <c r="AL13" s="82">
        <f>COUNTIF(G13:AK13,"公")</f>
        <v>9</v>
      </c>
      <c r="AM13" s="83">
        <f>COUNTIF(G13:AK13,"有")</f>
        <v>2</v>
      </c>
      <c r="AN13" s="84">
        <f>COUNTIF(G13:AK13,"―")*0.5</f>
        <v>5</v>
      </c>
      <c r="AO13" s="83">
        <f>COUNTIF(G13:AL13,"②")</f>
        <v>0</v>
      </c>
      <c r="AP13" s="95"/>
    </row>
    <row r="14" spans="1:45" ht="15" customHeight="1">
      <c r="B14" s="55"/>
      <c r="C14" s="114"/>
      <c r="D14" s="42"/>
      <c r="E14" s="42"/>
      <c r="F14" s="41"/>
      <c r="G14" s="111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42"/>
      <c r="AJ14" s="42"/>
      <c r="AK14" s="41"/>
      <c r="AL14" s="78"/>
      <c r="AM14" s="79"/>
      <c r="AN14" s="80"/>
      <c r="AO14" s="79"/>
    </row>
    <row r="15" spans="1:45" ht="25.5" customHeight="1">
      <c r="A15" s="48">
        <v>6</v>
      </c>
      <c r="B15" s="56" t="s">
        <v>21</v>
      </c>
      <c r="C15" s="115" t="s">
        <v>41</v>
      </c>
      <c r="D15" s="146" t="s">
        <v>64</v>
      </c>
      <c r="E15" s="19"/>
      <c r="F15" s="41" t="s">
        <v>64</v>
      </c>
      <c r="G15" s="19"/>
      <c r="H15" s="19"/>
      <c r="I15" s="19" t="s">
        <v>64</v>
      </c>
      <c r="J15" s="146"/>
      <c r="K15" s="19" t="s">
        <v>64</v>
      </c>
      <c r="L15" s="146" t="s">
        <v>65</v>
      </c>
      <c r="M15" s="146" t="s">
        <v>65</v>
      </c>
      <c r="N15" s="19"/>
      <c r="O15" s="19"/>
      <c r="P15" s="19" t="s">
        <v>64</v>
      </c>
      <c r="Q15" s="146" t="s">
        <v>65</v>
      </c>
      <c r="R15" s="146" t="s">
        <v>65</v>
      </c>
      <c r="S15" s="19"/>
      <c r="T15" s="19"/>
      <c r="U15" s="19" t="s">
        <v>64</v>
      </c>
      <c r="V15" s="19"/>
      <c r="W15" s="19" t="s">
        <v>64</v>
      </c>
      <c r="X15" s="146" t="s">
        <v>65</v>
      </c>
      <c r="Y15" s="146" t="s">
        <v>65</v>
      </c>
      <c r="Z15" s="19"/>
      <c r="AA15" s="146"/>
      <c r="AB15" s="146" t="s">
        <v>72</v>
      </c>
      <c r="AC15" s="19" t="s">
        <v>64</v>
      </c>
      <c r="AD15" s="19" t="s">
        <v>64</v>
      </c>
      <c r="AE15" s="146" t="s">
        <v>65</v>
      </c>
      <c r="AF15" s="146" t="s">
        <v>65</v>
      </c>
      <c r="AG15" s="19"/>
      <c r="AH15" s="107"/>
      <c r="AI15" s="146"/>
      <c r="AJ15" s="19"/>
      <c r="AK15" s="41"/>
      <c r="AL15" s="82">
        <f>COUNTIF(G15:AK15,"○")</f>
        <v>7</v>
      </c>
      <c r="AM15" s="83">
        <f>COUNTIF(G15:AK15,"有")</f>
        <v>1</v>
      </c>
      <c r="AN15" s="84">
        <f>COUNTIF(G15:AK15,"―")*0.5</f>
        <v>4</v>
      </c>
      <c r="AO15" s="83">
        <f>COUNTIF(G15:AL15,"②")</f>
        <v>0</v>
      </c>
      <c r="AP15" s="93"/>
      <c r="AQ15" s="94" t="s">
        <v>22</v>
      </c>
    </row>
    <row r="16" spans="1:45" ht="15" customHeight="1">
      <c r="B16" s="55"/>
      <c r="C16" s="116"/>
      <c r="D16" s="42"/>
      <c r="E16" s="42"/>
      <c r="F16" s="41"/>
      <c r="G16" s="111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42"/>
      <c r="AJ16" s="42"/>
      <c r="AK16" s="41"/>
      <c r="AL16" s="78"/>
      <c r="AM16" s="79"/>
      <c r="AN16" s="80"/>
      <c r="AO16" s="79"/>
      <c r="AQ16" s="94"/>
    </row>
    <row r="17" spans="1:43" ht="25.5" customHeight="1">
      <c r="A17" s="48">
        <v>7</v>
      </c>
      <c r="B17" s="56" t="s">
        <v>21</v>
      </c>
      <c r="C17" s="115" t="s">
        <v>42</v>
      </c>
      <c r="D17" s="19" t="s">
        <v>35</v>
      </c>
      <c r="E17" s="19" t="s">
        <v>64</v>
      </c>
      <c r="F17" s="81" t="s">
        <v>35</v>
      </c>
      <c r="G17" s="19" t="s">
        <v>65</v>
      </c>
      <c r="H17" s="19" t="s">
        <v>65</v>
      </c>
      <c r="I17" s="19" t="s">
        <v>35</v>
      </c>
      <c r="J17" s="19" t="s">
        <v>65</v>
      </c>
      <c r="K17" s="19" t="s">
        <v>65</v>
      </c>
      <c r="L17" s="19" t="s">
        <v>35</v>
      </c>
      <c r="M17" s="19" t="s">
        <v>35</v>
      </c>
      <c r="N17" s="19" t="s">
        <v>64</v>
      </c>
      <c r="O17" s="19" t="s">
        <v>64</v>
      </c>
      <c r="P17" s="19" t="s">
        <v>64</v>
      </c>
      <c r="Q17" s="19" t="s">
        <v>65</v>
      </c>
      <c r="R17" s="19" t="s">
        <v>65</v>
      </c>
      <c r="S17" s="19" t="s">
        <v>35</v>
      </c>
      <c r="T17" s="19" t="s">
        <v>35</v>
      </c>
      <c r="U17" s="19" t="s">
        <v>64</v>
      </c>
      <c r="V17" s="19" t="s">
        <v>64</v>
      </c>
      <c r="W17" s="19" t="s">
        <v>65</v>
      </c>
      <c r="X17" s="19" t="s">
        <v>65</v>
      </c>
      <c r="Y17" s="19" t="s">
        <v>35</v>
      </c>
      <c r="Z17" s="19" t="s">
        <v>64</v>
      </c>
      <c r="AA17" s="19" t="s">
        <v>64</v>
      </c>
      <c r="AB17" s="19" t="s">
        <v>35</v>
      </c>
      <c r="AC17" s="19" t="s">
        <v>64</v>
      </c>
      <c r="AD17" s="19" t="s">
        <v>65</v>
      </c>
      <c r="AE17" s="19" t="s">
        <v>65</v>
      </c>
      <c r="AF17" s="19" t="s">
        <v>35</v>
      </c>
      <c r="AG17" s="19" t="s">
        <v>64</v>
      </c>
      <c r="AH17" s="19" t="s">
        <v>35</v>
      </c>
      <c r="AI17" s="19" t="s">
        <v>64</v>
      </c>
      <c r="AJ17" s="19" t="s">
        <v>65</v>
      </c>
      <c r="AK17" s="81"/>
      <c r="AL17" s="82">
        <f>COUNTIF(G17:AK17,"公")</f>
        <v>9</v>
      </c>
      <c r="AM17" s="83">
        <f>COUNTIF(G17:AK17,"有")</f>
        <v>0</v>
      </c>
      <c r="AN17" s="84">
        <f>COUNTIF(G17:AK17,"―")*0.5</f>
        <v>5.5</v>
      </c>
      <c r="AO17" s="83">
        <f>COUNTIF(G17:AL17,"②")</f>
        <v>0</v>
      </c>
      <c r="AQ17" s="42" t="s">
        <v>23</v>
      </c>
    </row>
    <row r="18" spans="1:43" ht="15" customHeight="1">
      <c r="B18" s="55"/>
      <c r="C18" s="114"/>
      <c r="D18" s="42"/>
      <c r="E18" s="42"/>
      <c r="F18" s="41"/>
      <c r="G18" s="111"/>
      <c r="H18" s="108"/>
      <c r="I18" s="108"/>
      <c r="J18" s="108"/>
      <c r="K18" s="108"/>
      <c r="L18" s="108"/>
      <c r="M18" s="107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42"/>
      <c r="AJ18" s="42"/>
      <c r="AK18" s="41"/>
      <c r="AL18" s="78"/>
      <c r="AM18" s="79"/>
      <c r="AN18" s="80"/>
      <c r="AO18" s="79"/>
      <c r="AQ18" s="42"/>
    </row>
    <row r="19" spans="1:43" ht="25.5" customHeight="1">
      <c r="A19" s="48">
        <v>8</v>
      </c>
      <c r="B19" s="56" t="s">
        <v>21</v>
      </c>
      <c r="C19" s="115" t="s">
        <v>43</v>
      </c>
      <c r="D19" s="19" t="s">
        <v>64</v>
      </c>
      <c r="E19" s="19" t="s">
        <v>65</v>
      </c>
      <c r="F19" s="41" t="s">
        <v>65</v>
      </c>
      <c r="G19" s="148" t="s">
        <v>93</v>
      </c>
      <c r="H19" s="19" t="s">
        <v>64</v>
      </c>
      <c r="I19" s="19" t="s">
        <v>65</v>
      </c>
      <c r="J19" s="19" t="s">
        <v>65</v>
      </c>
      <c r="K19" s="19" t="s">
        <v>35</v>
      </c>
      <c r="L19" s="19" t="s">
        <v>65</v>
      </c>
      <c r="M19" s="19" t="s">
        <v>65</v>
      </c>
      <c r="N19" s="19" t="s">
        <v>35</v>
      </c>
      <c r="O19" s="19" t="s">
        <v>64</v>
      </c>
      <c r="P19" s="19" t="s">
        <v>64</v>
      </c>
      <c r="Q19" s="19" t="s">
        <v>35</v>
      </c>
      <c r="R19" s="19" t="s">
        <v>64</v>
      </c>
      <c r="S19" s="19" t="s">
        <v>64</v>
      </c>
      <c r="T19" s="19" t="s">
        <v>64</v>
      </c>
      <c r="U19" s="19" t="s">
        <v>65</v>
      </c>
      <c r="V19" s="19" t="s">
        <v>65</v>
      </c>
      <c r="W19" s="19" t="s">
        <v>35</v>
      </c>
      <c r="X19" s="19" t="s">
        <v>35</v>
      </c>
      <c r="Y19" s="19" t="s">
        <v>64</v>
      </c>
      <c r="Z19" s="19" t="s">
        <v>65</v>
      </c>
      <c r="AA19" s="19" t="s">
        <v>65</v>
      </c>
      <c r="AB19" s="19" t="s">
        <v>35</v>
      </c>
      <c r="AC19" s="19" t="s">
        <v>64</v>
      </c>
      <c r="AD19" s="19" t="s">
        <v>64</v>
      </c>
      <c r="AE19" s="19" t="s">
        <v>65</v>
      </c>
      <c r="AF19" s="19" t="s">
        <v>65</v>
      </c>
      <c r="AG19" s="19" t="s">
        <v>35</v>
      </c>
      <c r="AH19" s="19" t="s">
        <v>35</v>
      </c>
      <c r="AI19" s="19" t="s">
        <v>64</v>
      </c>
      <c r="AJ19" s="19" t="s">
        <v>64</v>
      </c>
      <c r="AK19" s="41"/>
      <c r="AL19" s="82">
        <f>COUNTIF(G19:AK19,"公")</f>
        <v>9</v>
      </c>
      <c r="AM19" s="83">
        <f>COUNTIF(G19:AK19,"有")</f>
        <v>0</v>
      </c>
      <c r="AN19" s="84">
        <f>COUNTIF(G19:AK19,"―")*0.5</f>
        <v>5</v>
      </c>
      <c r="AO19" s="83">
        <f>COUNTIF(G19:AL19,"②")</f>
        <v>0</v>
      </c>
      <c r="AP19" s="95"/>
      <c r="AQ19" s="96" t="s">
        <v>24</v>
      </c>
    </row>
    <row r="20" spans="1:43" ht="15" customHeight="1">
      <c r="B20" s="55"/>
      <c r="C20" s="114"/>
      <c r="D20" s="42"/>
      <c r="E20" s="42"/>
      <c r="F20" s="41"/>
      <c r="G20" s="111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42"/>
      <c r="AJ20" s="42"/>
      <c r="AK20" s="41"/>
      <c r="AL20" s="78"/>
      <c r="AM20" s="79"/>
      <c r="AN20" s="80"/>
      <c r="AO20" s="79"/>
      <c r="AP20" s="95"/>
      <c r="AQ20" s="96"/>
    </row>
    <row r="21" spans="1:43" ht="26.25" customHeight="1">
      <c r="A21" s="48">
        <v>9</v>
      </c>
      <c r="B21" s="56" t="s">
        <v>21</v>
      </c>
      <c r="C21" s="115" t="s">
        <v>44</v>
      </c>
      <c r="D21" s="19" t="s">
        <v>65</v>
      </c>
      <c r="E21" s="146" t="s">
        <v>35</v>
      </c>
      <c r="F21" s="41" t="s">
        <v>35</v>
      </c>
      <c r="G21" s="148"/>
      <c r="H21" s="19" t="s">
        <v>65</v>
      </c>
      <c r="I21" s="19" t="s">
        <v>65</v>
      </c>
      <c r="J21" s="146"/>
      <c r="K21" s="19" t="s">
        <v>64</v>
      </c>
      <c r="L21" s="19" t="s">
        <v>64</v>
      </c>
      <c r="M21" s="19"/>
      <c r="N21" s="19"/>
      <c r="O21" s="19"/>
      <c r="P21" s="19" t="s">
        <v>65</v>
      </c>
      <c r="Q21" s="19" t="s">
        <v>65</v>
      </c>
      <c r="R21" s="19"/>
      <c r="S21" s="19" t="s">
        <v>64</v>
      </c>
      <c r="T21" s="19"/>
      <c r="U21" s="19"/>
      <c r="V21" s="19"/>
      <c r="W21" s="19" t="s">
        <v>65</v>
      </c>
      <c r="X21" s="19" t="s">
        <v>65</v>
      </c>
      <c r="Y21" s="19"/>
      <c r="Z21" s="19" t="s">
        <v>64</v>
      </c>
      <c r="AA21" s="19"/>
      <c r="AB21" s="19"/>
      <c r="AC21" s="19"/>
      <c r="AD21" s="146"/>
      <c r="AE21" s="19" t="s">
        <v>64</v>
      </c>
      <c r="AF21" s="19" t="s">
        <v>65</v>
      </c>
      <c r="AG21" s="19" t="s">
        <v>65</v>
      </c>
      <c r="AH21" s="19"/>
      <c r="AI21" s="19"/>
      <c r="AJ21" s="19" t="s">
        <v>64</v>
      </c>
      <c r="AK21" s="41"/>
      <c r="AL21" s="82">
        <f>COUNTIF(G21:AK21,"○")</f>
        <v>6</v>
      </c>
      <c r="AM21" s="83">
        <f>COUNTIF(G21:AK21,"有")</f>
        <v>0</v>
      </c>
      <c r="AN21" s="84">
        <f>COUNTIF(G21:AK21,"―")*0.5</f>
        <v>4</v>
      </c>
      <c r="AO21" s="83">
        <f>COUNTIF(G21:AL21,"②")</f>
        <v>0</v>
      </c>
      <c r="AP21" s="95"/>
      <c r="AQ21" s="96"/>
    </row>
    <row r="22" spans="1:43" ht="15" customHeight="1">
      <c r="B22" s="55"/>
      <c r="C22" s="114"/>
      <c r="D22" s="42"/>
      <c r="E22" s="42"/>
      <c r="F22" s="41"/>
      <c r="G22" s="111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42"/>
      <c r="AJ22" s="42"/>
      <c r="AK22" s="41"/>
      <c r="AL22" s="78"/>
      <c r="AM22" s="79"/>
      <c r="AN22" s="80"/>
      <c r="AO22" s="79"/>
      <c r="AQ22" s="96"/>
    </row>
    <row r="23" spans="1:43" ht="25.5" customHeight="1">
      <c r="A23" s="48">
        <v>10</v>
      </c>
      <c r="B23" s="56" t="s">
        <v>21</v>
      </c>
      <c r="C23" s="115" t="s">
        <v>45</v>
      </c>
      <c r="D23" s="42"/>
      <c r="E23" s="146"/>
      <c r="F23" s="41"/>
      <c r="G23" s="110"/>
      <c r="H23" s="107"/>
      <c r="I23" s="107"/>
      <c r="J23" s="19" t="s">
        <v>64</v>
      </c>
      <c r="K23" s="107"/>
      <c r="L23" s="107"/>
      <c r="M23" s="19"/>
      <c r="N23" s="107"/>
      <c r="O23" s="107"/>
      <c r="P23" s="146"/>
      <c r="Q23" s="19" t="s">
        <v>64</v>
      </c>
      <c r="R23" s="107"/>
      <c r="S23" s="107"/>
      <c r="T23" s="19"/>
      <c r="U23" s="107"/>
      <c r="V23" s="107"/>
      <c r="W23" s="107"/>
      <c r="X23" s="19" t="s">
        <v>64</v>
      </c>
      <c r="Y23" s="107"/>
      <c r="Z23" s="107"/>
      <c r="AA23" s="107"/>
      <c r="AB23" s="19"/>
      <c r="AC23" s="107"/>
      <c r="AD23" s="107"/>
      <c r="AE23" s="19" t="s">
        <v>64</v>
      </c>
      <c r="AF23" s="107"/>
      <c r="AG23" s="107"/>
      <c r="AH23" s="19"/>
      <c r="AI23" s="42"/>
      <c r="AJ23" s="146"/>
      <c r="AK23" s="41"/>
      <c r="AL23" s="82">
        <f>COUNTIF(G23:AK23,"公")</f>
        <v>0</v>
      </c>
      <c r="AM23" s="83">
        <f>COUNTIF(G23:AK23,"有")</f>
        <v>0</v>
      </c>
      <c r="AN23" s="84">
        <f>COUNTIF(G23:AK23,"―")*0.5</f>
        <v>0</v>
      </c>
      <c r="AO23" s="83">
        <f>COUNTIF(G23:AL23,"②")</f>
        <v>0</v>
      </c>
      <c r="AP23" s="95"/>
      <c r="AQ23" s="75" t="s">
        <v>25</v>
      </c>
    </row>
    <row r="24" spans="1:43" ht="15" customHeight="1">
      <c r="B24" s="55"/>
      <c r="C24" s="116" t="s">
        <v>66</v>
      </c>
      <c r="D24" s="42"/>
      <c r="E24" s="149"/>
      <c r="F24" s="41"/>
      <c r="G24" s="57"/>
      <c r="H24" s="42"/>
      <c r="I24" s="42"/>
      <c r="J24" s="42"/>
      <c r="K24" s="42"/>
      <c r="L24" s="42"/>
      <c r="M24" s="42"/>
      <c r="N24" s="42"/>
      <c r="O24" s="42"/>
      <c r="P24" s="149"/>
      <c r="Q24" s="42"/>
      <c r="R24" s="57"/>
      <c r="S24" s="42"/>
      <c r="T24" s="42"/>
      <c r="U24" s="42"/>
      <c r="V24" s="42"/>
      <c r="W24" s="42"/>
      <c r="X24" s="42"/>
      <c r="Y24" s="42"/>
      <c r="Z24" s="42"/>
      <c r="AA24" s="42"/>
      <c r="AB24" s="149"/>
      <c r="AC24" s="42"/>
      <c r="AD24" s="42"/>
      <c r="AE24" s="42"/>
      <c r="AF24" s="42"/>
      <c r="AG24" s="42"/>
      <c r="AH24" s="42"/>
      <c r="AI24" s="42"/>
      <c r="AJ24" s="149"/>
      <c r="AK24" s="41"/>
      <c r="AL24" s="78"/>
      <c r="AM24" s="79"/>
      <c r="AN24" s="80"/>
      <c r="AO24" s="79"/>
    </row>
    <row r="25" spans="1:43" ht="25.5" customHeight="1">
      <c r="A25" s="48">
        <v>11</v>
      </c>
      <c r="B25" s="60" t="s">
        <v>79</v>
      </c>
      <c r="C25" s="114" t="s">
        <v>80</v>
      </c>
      <c r="D25" s="19" t="s">
        <v>81</v>
      </c>
      <c r="E25" s="9" t="s">
        <v>81</v>
      </c>
      <c r="F25" s="81" t="s">
        <v>82</v>
      </c>
      <c r="G25" s="19" t="s">
        <v>35</v>
      </c>
      <c r="H25" s="19" t="s">
        <v>64</v>
      </c>
      <c r="I25" s="19" t="s">
        <v>64</v>
      </c>
      <c r="J25" s="19" t="s">
        <v>35</v>
      </c>
      <c r="K25" s="19" t="s">
        <v>64</v>
      </c>
      <c r="L25" s="19" t="s">
        <v>64</v>
      </c>
      <c r="M25" s="19" t="s">
        <v>65</v>
      </c>
      <c r="N25" s="19" t="s">
        <v>65</v>
      </c>
      <c r="O25" s="19" t="s">
        <v>35</v>
      </c>
      <c r="P25" s="19" t="s">
        <v>35</v>
      </c>
      <c r="Q25" s="19" t="s">
        <v>64</v>
      </c>
      <c r="R25" s="19" t="s">
        <v>65</v>
      </c>
      <c r="S25" s="19" t="s">
        <v>65</v>
      </c>
      <c r="T25" s="19" t="s">
        <v>35</v>
      </c>
      <c r="U25" s="19" t="s">
        <v>35</v>
      </c>
      <c r="V25" s="19" t="s">
        <v>64</v>
      </c>
      <c r="W25" s="19" t="s">
        <v>64</v>
      </c>
      <c r="X25" s="19" t="s">
        <v>64</v>
      </c>
      <c r="Y25" s="19" t="s">
        <v>65</v>
      </c>
      <c r="Z25" s="19" t="s">
        <v>65</v>
      </c>
      <c r="AA25" s="19" t="s">
        <v>35</v>
      </c>
      <c r="AB25" s="19" t="s">
        <v>64</v>
      </c>
      <c r="AC25" s="19" t="s">
        <v>65</v>
      </c>
      <c r="AD25" s="19" t="s">
        <v>65</v>
      </c>
      <c r="AE25" s="19" t="s">
        <v>35</v>
      </c>
      <c r="AF25" s="19" t="s">
        <v>64</v>
      </c>
      <c r="AG25" s="19" t="s">
        <v>35</v>
      </c>
      <c r="AH25" s="19" t="s">
        <v>64</v>
      </c>
      <c r="AI25" s="19" t="s">
        <v>64</v>
      </c>
      <c r="AJ25" s="19" t="s">
        <v>64</v>
      </c>
      <c r="AK25" s="81"/>
      <c r="AL25" s="82">
        <f>COUNTIF(G25:AK25,"公")</f>
        <v>9</v>
      </c>
      <c r="AM25" s="83">
        <f>COUNTIF(G25:AK25,"有")</f>
        <v>0</v>
      </c>
      <c r="AN25" s="84">
        <f>COUNTIF(G25:AK25,"―")*0.5</f>
        <v>4</v>
      </c>
      <c r="AO25" s="83">
        <f>COUNTIF(G25:AL25,"②")</f>
        <v>0</v>
      </c>
      <c r="AP25" s="93"/>
      <c r="AQ25" s="97" t="s">
        <v>26</v>
      </c>
    </row>
    <row r="26" spans="1:43" ht="15" customHeight="1">
      <c r="B26" s="55"/>
      <c r="C26" s="116" t="s">
        <v>66</v>
      </c>
      <c r="D26" s="9"/>
      <c r="E26" s="42"/>
      <c r="F26" s="41"/>
      <c r="G26" s="111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9"/>
      <c r="AJ26" s="42"/>
      <c r="AK26" s="41"/>
      <c r="AL26" s="78"/>
      <c r="AM26" s="79"/>
      <c r="AN26" s="80"/>
      <c r="AO26" s="79"/>
    </row>
    <row r="27" spans="1:43" ht="25.5" customHeight="1">
      <c r="A27" s="48">
        <v>12</v>
      </c>
      <c r="B27" s="60" t="s">
        <v>28</v>
      </c>
      <c r="C27" s="115" t="s">
        <v>46</v>
      </c>
      <c r="D27" s="19" t="s">
        <v>65</v>
      </c>
      <c r="E27" s="9" t="s">
        <v>35</v>
      </c>
      <c r="F27" s="81" t="s">
        <v>64</v>
      </c>
      <c r="G27" s="19" t="s">
        <v>65</v>
      </c>
      <c r="H27" s="9" t="s">
        <v>65</v>
      </c>
      <c r="I27" s="9" t="s">
        <v>35</v>
      </c>
      <c r="J27" s="19" t="s">
        <v>64</v>
      </c>
      <c r="K27" s="19" t="s">
        <v>72</v>
      </c>
      <c r="L27" s="19" t="s">
        <v>64</v>
      </c>
      <c r="M27" s="19" t="s">
        <v>64</v>
      </c>
      <c r="N27" s="9" t="s">
        <v>65</v>
      </c>
      <c r="O27" s="9" t="s">
        <v>65</v>
      </c>
      <c r="P27" s="9" t="s">
        <v>35</v>
      </c>
      <c r="Q27" s="9" t="s">
        <v>35</v>
      </c>
      <c r="R27" s="9" t="s">
        <v>35</v>
      </c>
      <c r="S27" s="19" t="s">
        <v>64</v>
      </c>
      <c r="T27" s="19" t="s">
        <v>64</v>
      </c>
      <c r="U27" s="9" t="s">
        <v>65</v>
      </c>
      <c r="V27" s="9" t="s">
        <v>65</v>
      </c>
      <c r="W27" s="9" t="s">
        <v>35</v>
      </c>
      <c r="X27" s="19" t="s">
        <v>64</v>
      </c>
      <c r="Y27" s="9" t="s">
        <v>72</v>
      </c>
      <c r="Z27" s="19" t="s">
        <v>64</v>
      </c>
      <c r="AA27" s="9" t="s">
        <v>65</v>
      </c>
      <c r="AB27" s="9" t="s">
        <v>65</v>
      </c>
      <c r="AC27" s="9" t="s">
        <v>35</v>
      </c>
      <c r="AD27" s="9" t="s">
        <v>35</v>
      </c>
      <c r="AE27" s="19" t="s">
        <v>64</v>
      </c>
      <c r="AF27" s="9" t="s">
        <v>65</v>
      </c>
      <c r="AG27" s="9" t="s">
        <v>65</v>
      </c>
      <c r="AH27" s="9" t="s">
        <v>35</v>
      </c>
      <c r="AI27" s="9" t="s">
        <v>35</v>
      </c>
      <c r="AJ27" s="19" t="s">
        <v>64</v>
      </c>
      <c r="AK27" s="81"/>
      <c r="AL27" s="82">
        <f>COUNTIF(G27:AK27,"公")</f>
        <v>9</v>
      </c>
      <c r="AM27" s="83">
        <f>COUNTIF(G27:AK27,"有")</f>
        <v>2</v>
      </c>
      <c r="AN27" s="84">
        <f>COUNTIF(G27:AK27,"―")*0.5</f>
        <v>5</v>
      </c>
      <c r="AO27" s="83">
        <f>COUNTIF(G27:AL27,"②")</f>
        <v>0</v>
      </c>
      <c r="AQ27" s="42" t="s">
        <v>27</v>
      </c>
    </row>
    <row r="28" spans="1:43" ht="15" customHeight="1">
      <c r="B28" s="55"/>
      <c r="C28" s="114"/>
      <c r="D28" s="42"/>
      <c r="E28" s="42"/>
      <c r="F28" s="41"/>
      <c r="G28" s="111"/>
      <c r="H28" s="108"/>
      <c r="I28" s="108"/>
      <c r="J28" s="108"/>
      <c r="K28" s="108"/>
      <c r="L28" s="108"/>
      <c r="M28" s="102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42"/>
      <c r="AJ28" s="42"/>
      <c r="AK28" s="41"/>
      <c r="AL28" s="78"/>
      <c r="AM28" s="79"/>
      <c r="AN28" s="80"/>
      <c r="AO28" s="79"/>
    </row>
    <row r="29" spans="1:43" ht="25.5" customHeight="1">
      <c r="A29" s="48">
        <v>13</v>
      </c>
      <c r="B29" s="60" t="s">
        <v>28</v>
      </c>
      <c r="C29" s="115" t="s">
        <v>47</v>
      </c>
      <c r="D29" s="19" t="s">
        <v>64</v>
      </c>
      <c r="E29" s="9" t="s">
        <v>35</v>
      </c>
      <c r="F29" s="81" t="s">
        <v>35</v>
      </c>
      <c r="G29" s="148" t="s">
        <v>64</v>
      </c>
      <c r="H29" s="9" t="s">
        <v>35</v>
      </c>
      <c r="I29" s="19" t="s">
        <v>64</v>
      </c>
      <c r="J29" s="9" t="s">
        <v>65</v>
      </c>
      <c r="K29" s="9" t="s">
        <v>65</v>
      </c>
      <c r="L29" s="9" t="s">
        <v>35</v>
      </c>
      <c r="M29" s="19" t="s">
        <v>64</v>
      </c>
      <c r="N29" s="19" t="s">
        <v>64</v>
      </c>
      <c r="O29" s="9" t="s">
        <v>65</v>
      </c>
      <c r="P29" s="9" t="s">
        <v>65</v>
      </c>
      <c r="Q29" s="9" t="s">
        <v>35</v>
      </c>
      <c r="R29" s="19" t="s">
        <v>64</v>
      </c>
      <c r="S29" s="9" t="s">
        <v>65</v>
      </c>
      <c r="T29" s="9" t="s">
        <v>65</v>
      </c>
      <c r="U29" s="9" t="s">
        <v>35</v>
      </c>
      <c r="V29" s="9" t="s">
        <v>35</v>
      </c>
      <c r="W29" s="19" t="s">
        <v>64</v>
      </c>
      <c r="X29" s="9" t="s">
        <v>35</v>
      </c>
      <c r="Y29" s="19" t="s">
        <v>64</v>
      </c>
      <c r="Z29" s="9" t="s">
        <v>65</v>
      </c>
      <c r="AA29" s="9" t="s">
        <v>65</v>
      </c>
      <c r="AB29" s="9" t="s">
        <v>35</v>
      </c>
      <c r="AC29" s="19" t="s">
        <v>64</v>
      </c>
      <c r="AD29" s="9" t="s">
        <v>65</v>
      </c>
      <c r="AE29" s="9" t="s">
        <v>65</v>
      </c>
      <c r="AF29" s="9" t="s">
        <v>35</v>
      </c>
      <c r="AG29" s="9" t="s">
        <v>35</v>
      </c>
      <c r="AH29" s="19" t="s">
        <v>64</v>
      </c>
      <c r="AI29" s="19" t="s">
        <v>64</v>
      </c>
      <c r="AJ29" s="9" t="s">
        <v>65</v>
      </c>
      <c r="AK29" s="81"/>
      <c r="AL29" s="82">
        <f>COUNTIF(G29:AK29,"公")</f>
        <v>9</v>
      </c>
      <c r="AM29" s="83">
        <f>COUNTIF(G29:AK29,"有")</f>
        <v>0</v>
      </c>
      <c r="AN29" s="84">
        <f>COUNTIF(G29:AK29,"―")*0.5</f>
        <v>5.5</v>
      </c>
      <c r="AO29" s="83">
        <f>COUNTIF(G29:AL29,"②")</f>
        <v>0</v>
      </c>
    </row>
    <row r="30" spans="1:43" ht="15" customHeight="1">
      <c r="B30" s="55"/>
      <c r="C30" s="116"/>
      <c r="D30" s="42"/>
      <c r="E30" s="42"/>
      <c r="F30" s="41"/>
      <c r="G30" s="111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42"/>
      <c r="AJ30" s="42"/>
      <c r="AK30" s="41"/>
      <c r="AL30" s="78"/>
      <c r="AM30" s="79"/>
      <c r="AN30" s="80"/>
      <c r="AO30" s="79"/>
    </row>
    <row r="31" spans="1:43" ht="25.5" customHeight="1">
      <c r="A31" s="48">
        <v>14</v>
      </c>
      <c r="B31" s="60" t="s">
        <v>28</v>
      </c>
      <c r="C31" s="117" t="s">
        <v>48</v>
      </c>
      <c r="D31" s="19"/>
      <c r="E31" s="146" t="s">
        <v>64</v>
      </c>
      <c r="F31" s="81" t="s">
        <v>72</v>
      </c>
      <c r="G31" s="148" t="s">
        <v>64</v>
      </c>
      <c r="H31" s="9"/>
      <c r="I31" s="19" t="s">
        <v>64</v>
      </c>
      <c r="J31" s="19" t="s">
        <v>64</v>
      </c>
      <c r="K31" s="19" t="s">
        <v>64</v>
      </c>
      <c r="L31" s="146"/>
      <c r="M31" s="9" t="s">
        <v>72</v>
      </c>
      <c r="N31" s="9"/>
      <c r="O31" s="19" t="s">
        <v>64</v>
      </c>
      <c r="P31" s="146"/>
      <c r="Q31" s="19" t="s">
        <v>64</v>
      </c>
      <c r="R31" s="146"/>
      <c r="S31" s="19" t="s">
        <v>64</v>
      </c>
      <c r="T31" s="9"/>
      <c r="U31" s="146"/>
      <c r="V31" s="19" t="s">
        <v>64</v>
      </c>
      <c r="W31" s="9"/>
      <c r="X31" s="19" t="s">
        <v>64</v>
      </c>
      <c r="Y31" s="9" t="s">
        <v>72</v>
      </c>
      <c r="Z31" s="146"/>
      <c r="AA31" s="19" t="s">
        <v>64</v>
      </c>
      <c r="AB31" s="19" t="s">
        <v>64</v>
      </c>
      <c r="AC31" s="9"/>
      <c r="AD31" s="19" t="s">
        <v>64</v>
      </c>
      <c r="AE31" s="19" t="s">
        <v>64</v>
      </c>
      <c r="AF31" s="9"/>
      <c r="AG31" s="19" t="s">
        <v>64</v>
      </c>
      <c r="AH31" s="146"/>
      <c r="AI31" s="9"/>
      <c r="AJ31" s="9"/>
      <c r="AK31" s="41"/>
      <c r="AL31" s="82">
        <f>COUNTIF(G31:AK31,"○")</f>
        <v>14</v>
      </c>
      <c r="AM31" s="83">
        <f>COUNTIF(G31:AK31,"有")</f>
        <v>2</v>
      </c>
      <c r="AN31" s="84">
        <f>COUNTIF(G31:AK31,"―")*0.5</f>
        <v>0</v>
      </c>
      <c r="AO31" s="83">
        <f>COUNTIF(G31:AL31,"②")</f>
        <v>0</v>
      </c>
    </row>
    <row r="32" spans="1:43" ht="15" customHeight="1">
      <c r="B32" s="55"/>
      <c r="C32" s="116"/>
      <c r="D32" s="108"/>
      <c r="E32" s="42"/>
      <c r="F32" s="41"/>
      <c r="G32" s="111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42"/>
      <c r="AJ32" s="42"/>
      <c r="AK32" s="41"/>
      <c r="AL32" s="78"/>
      <c r="AM32" s="79"/>
      <c r="AN32" s="80"/>
      <c r="AO32" s="79"/>
      <c r="AQ32" s="95"/>
    </row>
    <row r="33" spans="1:43" ht="25.5" customHeight="1">
      <c r="A33" s="48">
        <v>15</v>
      </c>
      <c r="B33" s="60" t="s">
        <v>28</v>
      </c>
      <c r="C33" s="147" t="s">
        <v>68</v>
      </c>
      <c r="D33" s="9" t="s">
        <v>65</v>
      </c>
      <c r="E33" s="9" t="s">
        <v>65</v>
      </c>
      <c r="F33" s="41" t="s">
        <v>35</v>
      </c>
      <c r="G33" s="148" t="s">
        <v>35</v>
      </c>
      <c r="H33" s="19" t="s">
        <v>64</v>
      </c>
      <c r="I33" s="19" t="s">
        <v>64</v>
      </c>
      <c r="J33" s="9" t="s">
        <v>35</v>
      </c>
      <c r="K33" s="9" t="s">
        <v>65</v>
      </c>
      <c r="L33" s="9" t="s">
        <v>65</v>
      </c>
      <c r="M33" s="9" t="s">
        <v>35</v>
      </c>
      <c r="N33" s="19" t="s">
        <v>64</v>
      </c>
      <c r="O33" s="19" t="s">
        <v>64</v>
      </c>
      <c r="P33" s="9" t="s">
        <v>65</v>
      </c>
      <c r="Q33" s="9" t="s">
        <v>65</v>
      </c>
      <c r="R33" s="9" t="s">
        <v>35</v>
      </c>
      <c r="S33" s="19" t="s">
        <v>64</v>
      </c>
      <c r="T33" s="19" t="s">
        <v>64</v>
      </c>
      <c r="U33" s="19" t="s">
        <v>64</v>
      </c>
      <c r="V33" s="9" t="s">
        <v>65</v>
      </c>
      <c r="W33" s="9" t="s">
        <v>65</v>
      </c>
      <c r="X33" s="9" t="s">
        <v>35</v>
      </c>
      <c r="Y33" s="19" t="s">
        <v>64</v>
      </c>
      <c r="Z33" s="9" t="s">
        <v>35</v>
      </c>
      <c r="AA33" s="19" t="s">
        <v>64</v>
      </c>
      <c r="AB33" s="9" t="s">
        <v>65</v>
      </c>
      <c r="AC33" s="9" t="s">
        <v>65</v>
      </c>
      <c r="AD33" s="9" t="s">
        <v>35</v>
      </c>
      <c r="AE33" s="9" t="s">
        <v>35</v>
      </c>
      <c r="AF33" s="9" t="s">
        <v>35</v>
      </c>
      <c r="AG33" s="19" t="s">
        <v>64</v>
      </c>
      <c r="AH33" s="19" t="s">
        <v>64</v>
      </c>
      <c r="AI33" s="9" t="s">
        <v>65</v>
      </c>
      <c r="AJ33" s="9" t="s">
        <v>65</v>
      </c>
      <c r="AK33" s="41"/>
      <c r="AL33" s="82">
        <f>COUNTIF(G33:AK33,"公")</f>
        <v>9</v>
      </c>
      <c r="AM33" s="83">
        <f>COUNTIF(G33:AK33,"有")</f>
        <v>0</v>
      </c>
      <c r="AN33" s="84">
        <f>COUNTIF(G33:AK33,"―")*0.5</f>
        <v>5</v>
      </c>
      <c r="AO33" s="83">
        <f>COUNTIF(G33:AL33,"②")</f>
        <v>0</v>
      </c>
      <c r="AP33" s="98"/>
      <c r="AQ33" s="95"/>
    </row>
    <row r="34" spans="1:43" ht="15" customHeight="1">
      <c r="B34" s="55"/>
      <c r="C34" s="116"/>
      <c r="D34" s="57"/>
      <c r="E34" s="58"/>
      <c r="F34" s="41"/>
      <c r="G34" s="57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1"/>
      <c r="AL34" s="78"/>
      <c r="AM34" s="79"/>
      <c r="AN34" s="80"/>
      <c r="AO34" s="79"/>
    </row>
    <row r="35" spans="1:43" ht="25.9" customHeight="1">
      <c r="A35" s="48">
        <v>16</v>
      </c>
      <c r="B35" s="60" t="s">
        <v>28</v>
      </c>
      <c r="C35" s="115" t="s">
        <v>49</v>
      </c>
      <c r="D35" s="57"/>
      <c r="E35" s="42"/>
      <c r="F35" s="41" t="s">
        <v>65</v>
      </c>
      <c r="G35" s="148" t="s">
        <v>65</v>
      </c>
      <c r="H35" s="57"/>
      <c r="I35" s="57"/>
      <c r="J35" s="42"/>
      <c r="K35" s="42"/>
      <c r="L35" s="42"/>
      <c r="M35" s="42"/>
      <c r="N35" s="57"/>
      <c r="O35" s="42"/>
      <c r="P35" s="57"/>
      <c r="Q35" s="42"/>
      <c r="R35" s="42"/>
      <c r="S35" s="42"/>
      <c r="T35" s="9" t="s">
        <v>65</v>
      </c>
      <c r="U35" s="9" t="s">
        <v>65</v>
      </c>
      <c r="V35" s="42"/>
      <c r="W35" s="42"/>
      <c r="X35" s="42"/>
      <c r="Y35" s="42"/>
      <c r="Z35" s="57"/>
      <c r="AA35" s="57"/>
      <c r="AB35" s="42"/>
      <c r="AC35" s="42"/>
      <c r="AD35" s="42"/>
      <c r="AE35" s="57"/>
      <c r="AF35" s="42"/>
      <c r="AG35" s="42"/>
      <c r="AH35" s="9" t="s">
        <v>65</v>
      </c>
      <c r="AI35" s="9" t="s">
        <v>65</v>
      </c>
      <c r="AJ35" s="42"/>
      <c r="AK35" s="81"/>
      <c r="AL35" s="82">
        <f>COUNTIF(G35:AK35,"公")</f>
        <v>0</v>
      </c>
      <c r="AM35" s="83">
        <f>COUNTIF(G35:AK35,"有")</f>
        <v>0</v>
      </c>
      <c r="AN35" s="84">
        <f>COUNTIF(G35:AK35,"―")*0.5</f>
        <v>2.5</v>
      </c>
      <c r="AO35" s="83">
        <f>COUNTIF(G35:AL35,"②")</f>
        <v>0</v>
      </c>
    </row>
    <row r="36" spans="1:43" ht="15" customHeight="1">
      <c r="B36" s="55"/>
      <c r="C36" s="116" t="s">
        <v>66</v>
      </c>
      <c r="D36" s="57"/>
      <c r="E36" s="58"/>
      <c r="F36" s="59"/>
      <c r="G36" s="57"/>
      <c r="H36" s="42"/>
      <c r="I36" s="42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59"/>
      <c r="AL36" s="78"/>
      <c r="AM36" s="79"/>
      <c r="AN36" s="80"/>
      <c r="AO36" s="79"/>
    </row>
    <row r="37" spans="1:43" ht="25.5" customHeight="1">
      <c r="B37" s="60"/>
      <c r="C37" s="118"/>
      <c r="D37" s="57"/>
      <c r="E37" s="42"/>
      <c r="F37" s="59"/>
      <c r="G37" s="99"/>
      <c r="H37" s="42"/>
      <c r="I37" s="42"/>
      <c r="J37" s="57"/>
      <c r="K37" s="42"/>
      <c r="L37" s="42"/>
      <c r="M37" s="42"/>
      <c r="N37" s="57"/>
      <c r="O37" s="57"/>
      <c r="P37" s="57"/>
      <c r="Q37" s="57"/>
      <c r="R37" s="42"/>
      <c r="S37" s="42"/>
      <c r="T37" s="57"/>
      <c r="U37" s="42"/>
      <c r="V37" s="57"/>
      <c r="W37" s="42"/>
      <c r="X37" s="42"/>
      <c r="Y37" s="42"/>
      <c r="Z37" s="57"/>
      <c r="AA37" s="99"/>
      <c r="AB37" s="42"/>
      <c r="AC37" s="57"/>
      <c r="AD37" s="57"/>
      <c r="AE37" s="99"/>
      <c r="AF37" s="42"/>
      <c r="AG37" s="57"/>
      <c r="AH37" s="57"/>
      <c r="AI37" s="42"/>
      <c r="AJ37" s="42"/>
      <c r="AK37" s="101"/>
      <c r="AL37" s="82">
        <f>COUNTIF(G37:AK37,"公")</f>
        <v>0</v>
      </c>
      <c r="AM37" s="83">
        <f>COUNTIF(G37:AK37,"有")</f>
        <v>0</v>
      </c>
      <c r="AN37" s="84">
        <f>COUNTIF(G37:AK37,"―")*0.5</f>
        <v>0</v>
      </c>
      <c r="AO37" s="83">
        <f>COUNTIF(G37:AL37,"②")</f>
        <v>0</v>
      </c>
    </row>
    <row r="38" spans="1:43" ht="15" customHeight="1">
      <c r="B38" s="55"/>
      <c r="C38" s="119"/>
      <c r="D38" s="57"/>
      <c r="E38" s="42"/>
      <c r="F38" s="41"/>
      <c r="G38" s="57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1"/>
      <c r="AL38" s="78"/>
      <c r="AM38" s="79"/>
      <c r="AN38" s="80"/>
      <c r="AO38" s="79"/>
    </row>
    <row r="39" spans="1:43" ht="25.5" customHeight="1">
      <c r="B39" s="61"/>
      <c r="C39" s="114"/>
      <c r="D39" s="57"/>
      <c r="E39" s="42"/>
      <c r="F39" s="41"/>
      <c r="G39" s="57"/>
      <c r="H39" s="42"/>
      <c r="I39" s="42"/>
      <c r="J39" s="42"/>
      <c r="K39" s="57"/>
      <c r="L39" s="42"/>
      <c r="M39" s="99"/>
      <c r="N39" s="42"/>
      <c r="O39" s="42"/>
      <c r="P39" s="42"/>
      <c r="Q39" s="57"/>
      <c r="R39" s="42"/>
      <c r="S39" s="42"/>
      <c r="T39" s="42"/>
      <c r="U39" s="42"/>
      <c r="V39" s="42"/>
      <c r="W39" s="42"/>
      <c r="X39" s="57"/>
      <c r="Y39" s="57"/>
      <c r="Z39" s="42"/>
      <c r="AA39" s="42"/>
      <c r="AB39" s="42"/>
      <c r="AC39" s="99"/>
      <c r="AD39" s="42"/>
      <c r="AE39" s="42"/>
      <c r="AF39" s="42"/>
      <c r="AG39" s="57"/>
      <c r="AH39" s="42"/>
      <c r="AI39" s="42"/>
      <c r="AJ39" s="42"/>
      <c r="AK39" s="41"/>
      <c r="AL39" s="82">
        <f>COUNTIF(G39:AK39,"公")</f>
        <v>0</v>
      </c>
      <c r="AM39" s="83">
        <f>COUNTIF(G39:AK39,"有")</f>
        <v>0</v>
      </c>
      <c r="AN39" s="84">
        <f>COUNTIF(G39:AK39,"―")*0.5</f>
        <v>0</v>
      </c>
      <c r="AO39" s="83">
        <f>COUNTIF(G39:AL39,"②")</f>
        <v>0</v>
      </c>
    </row>
    <row r="40" spans="1:43" ht="15" customHeight="1">
      <c r="B40" s="62"/>
      <c r="C40" s="120"/>
      <c r="D40" s="112"/>
      <c r="E40" s="63"/>
      <c r="F40" s="64"/>
      <c r="G40" s="112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4"/>
      <c r="AL40" s="85"/>
      <c r="AM40" s="86"/>
      <c r="AN40" s="87"/>
      <c r="AO40" s="86"/>
    </row>
    <row r="41" spans="1:43" ht="22.5" customHeight="1">
      <c r="B41" s="65" t="s">
        <v>29</v>
      </c>
      <c r="C41" s="66" t="s">
        <v>30</v>
      </c>
      <c r="D41" s="67">
        <f t="shared" ref="D41:AK41" si="0">COUNTIF(D$5:D$40,"○")</f>
        <v>6</v>
      </c>
      <c r="E41" s="67">
        <f t="shared" si="0"/>
        <v>5</v>
      </c>
      <c r="F41" s="68">
        <f t="shared" si="0"/>
        <v>3</v>
      </c>
      <c r="G41" s="69">
        <f t="shared" si="0"/>
        <v>3</v>
      </c>
      <c r="H41" s="70">
        <f t="shared" si="0"/>
        <v>6</v>
      </c>
      <c r="I41" s="70">
        <f t="shared" si="0"/>
        <v>6</v>
      </c>
      <c r="J41" s="69">
        <f t="shared" si="0"/>
        <v>5</v>
      </c>
      <c r="K41" s="70">
        <f t="shared" si="0"/>
        <v>6</v>
      </c>
      <c r="L41" s="70">
        <f t="shared" si="0"/>
        <v>6</v>
      </c>
      <c r="M41" s="69">
        <f t="shared" si="0"/>
        <v>3</v>
      </c>
      <c r="N41" s="70">
        <f t="shared" si="0"/>
        <v>4</v>
      </c>
      <c r="O41" s="70">
        <f t="shared" si="0"/>
        <v>6</v>
      </c>
      <c r="P41" s="69">
        <f t="shared" si="0"/>
        <v>6</v>
      </c>
      <c r="Q41" s="70">
        <f t="shared" si="0"/>
        <v>5</v>
      </c>
      <c r="R41" s="70">
        <f t="shared" si="0"/>
        <v>6</v>
      </c>
      <c r="S41" s="69">
        <f t="shared" si="0"/>
        <v>5</v>
      </c>
      <c r="T41" s="70">
        <f t="shared" si="0"/>
        <v>4</v>
      </c>
      <c r="U41" s="70">
        <f t="shared" si="0"/>
        <v>4</v>
      </c>
      <c r="V41" s="69">
        <f t="shared" si="0"/>
        <v>6</v>
      </c>
      <c r="W41" s="70">
        <f t="shared" si="0"/>
        <v>6</v>
      </c>
      <c r="X41" s="70">
        <f t="shared" si="0"/>
        <v>6</v>
      </c>
      <c r="Y41" s="69">
        <f t="shared" si="0"/>
        <v>6</v>
      </c>
      <c r="Z41" s="70">
        <f t="shared" si="0"/>
        <v>6</v>
      </c>
      <c r="AA41" s="70">
        <f t="shared" si="0"/>
        <v>4</v>
      </c>
      <c r="AB41" s="69">
        <f t="shared" si="0"/>
        <v>4</v>
      </c>
      <c r="AC41" s="70">
        <f t="shared" si="0"/>
        <v>6</v>
      </c>
      <c r="AD41" s="70">
        <f t="shared" si="0"/>
        <v>5</v>
      </c>
      <c r="AE41" s="69">
        <f t="shared" si="0"/>
        <v>6</v>
      </c>
      <c r="AF41" s="70">
        <f t="shared" si="0"/>
        <v>6</v>
      </c>
      <c r="AG41" s="70">
        <f t="shared" si="0"/>
        <v>6</v>
      </c>
      <c r="AH41" s="69">
        <f t="shared" si="0"/>
        <v>4</v>
      </c>
      <c r="AI41" s="70">
        <f t="shared" si="0"/>
        <v>4</v>
      </c>
      <c r="AJ41" s="70">
        <f t="shared" si="0"/>
        <v>6</v>
      </c>
      <c r="AK41" s="69">
        <f t="shared" si="0"/>
        <v>0</v>
      </c>
      <c r="AL41" s="88">
        <f>SUM(AL5:AL34)</f>
        <v>126</v>
      </c>
      <c r="AM41" s="89">
        <f>SUM(AM5:AM34)</f>
        <v>9</v>
      </c>
      <c r="AN41" s="87">
        <f>SUM(AN5:AN34)</f>
        <v>57.5</v>
      </c>
      <c r="AO41" s="89">
        <f>SUM(AO5:AO34)</f>
        <v>0</v>
      </c>
      <c r="AP41" s="91"/>
    </row>
    <row r="42" spans="1:43" ht="22.5" customHeight="1">
      <c r="B42" s="65"/>
      <c r="C42" s="66" t="s">
        <v>5</v>
      </c>
      <c r="D42" s="71">
        <f t="shared" ref="D42:AK42" si="1">COUNTIF(D$5:D$40,"②")</f>
        <v>0</v>
      </c>
      <c r="E42" s="71">
        <f t="shared" si="1"/>
        <v>0</v>
      </c>
      <c r="F42" s="72">
        <f t="shared" si="1"/>
        <v>0</v>
      </c>
      <c r="G42" s="73">
        <f t="shared" si="1"/>
        <v>0</v>
      </c>
      <c r="H42" s="74">
        <f t="shared" si="1"/>
        <v>0</v>
      </c>
      <c r="I42" s="74">
        <f t="shared" si="1"/>
        <v>0</v>
      </c>
      <c r="J42" s="73">
        <f t="shared" si="1"/>
        <v>0</v>
      </c>
      <c r="K42" s="74">
        <f t="shared" si="1"/>
        <v>0</v>
      </c>
      <c r="L42" s="74">
        <f t="shared" si="1"/>
        <v>0</v>
      </c>
      <c r="M42" s="73">
        <f t="shared" si="1"/>
        <v>0</v>
      </c>
      <c r="N42" s="74">
        <f t="shared" si="1"/>
        <v>0</v>
      </c>
      <c r="O42" s="74">
        <f t="shared" si="1"/>
        <v>0</v>
      </c>
      <c r="P42" s="73">
        <f t="shared" si="1"/>
        <v>0</v>
      </c>
      <c r="Q42" s="74">
        <f t="shared" si="1"/>
        <v>0</v>
      </c>
      <c r="R42" s="74">
        <f t="shared" si="1"/>
        <v>0</v>
      </c>
      <c r="S42" s="73">
        <f t="shared" si="1"/>
        <v>0</v>
      </c>
      <c r="T42" s="74">
        <f t="shared" si="1"/>
        <v>0</v>
      </c>
      <c r="U42" s="74">
        <f t="shared" si="1"/>
        <v>0</v>
      </c>
      <c r="V42" s="73">
        <f t="shared" si="1"/>
        <v>0</v>
      </c>
      <c r="W42" s="74">
        <f t="shared" si="1"/>
        <v>0</v>
      </c>
      <c r="X42" s="74">
        <f t="shared" si="1"/>
        <v>0</v>
      </c>
      <c r="Y42" s="73">
        <f t="shared" si="1"/>
        <v>0</v>
      </c>
      <c r="Z42" s="74">
        <f t="shared" si="1"/>
        <v>0</v>
      </c>
      <c r="AA42" s="74">
        <f t="shared" si="1"/>
        <v>0</v>
      </c>
      <c r="AB42" s="73">
        <f t="shared" si="1"/>
        <v>0</v>
      </c>
      <c r="AC42" s="74">
        <f t="shared" si="1"/>
        <v>0</v>
      </c>
      <c r="AD42" s="74">
        <f t="shared" si="1"/>
        <v>0</v>
      </c>
      <c r="AE42" s="73">
        <f t="shared" si="1"/>
        <v>0</v>
      </c>
      <c r="AF42" s="74">
        <f t="shared" si="1"/>
        <v>0</v>
      </c>
      <c r="AG42" s="74">
        <f t="shared" si="1"/>
        <v>0</v>
      </c>
      <c r="AH42" s="73">
        <f t="shared" si="1"/>
        <v>0</v>
      </c>
      <c r="AI42" s="74">
        <f t="shared" si="1"/>
        <v>0</v>
      </c>
      <c r="AJ42" s="74">
        <f t="shared" si="1"/>
        <v>0</v>
      </c>
      <c r="AK42" s="73">
        <f t="shared" si="1"/>
        <v>0</v>
      </c>
      <c r="AL42" s="169"/>
      <c r="AM42" s="170"/>
      <c r="AN42" s="170"/>
      <c r="AO42" s="171"/>
      <c r="AP42" s="91"/>
    </row>
    <row r="43" spans="1:43" ht="22.5" customHeight="1">
      <c r="B43" s="65"/>
      <c r="C43" s="66" t="s">
        <v>31</v>
      </c>
      <c r="D43" s="71">
        <f t="shared" ref="D43:AK43" si="2">COUNTIF(D$5:D$34,"①")</f>
        <v>0</v>
      </c>
      <c r="E43" s="71">
        <f t="shared" si="2"/>
        <v>0</v>
      </c>
      <c r="F43" s="72">
        <f t="shared" si="2"/>
        <v>0</v>
      </c>
      <c r="G43" s="73">
        <f t="shared" si="2"/>
        <v>0</v>
      </c>
      <c r="H43" s="74">
        <f t="shared" si="2"/>
        <v>0</v>
      </c>
      <c r="I43" s="74">
        <f t="shared" si="2"/>
        <v>0</v>
      </c>
      <c r="J43" s="74">
        <f t="shared" si="2"/>
        <v>0</v>
      </c>
      <c r="K43" s="74">
        <f t="shared" si="2"/>
        <v>0</v>
      </c>
      <c r="L43" s="74">
        <f t="shared" si="2"/>
        <v>0</v>
      </c>
      <c r="M43" s="74">
        <f t="shared" si="2"/>
        <v>0</v>
      </c>
      <c r="N43" s="74">
        <f t="shared" si="2"/>
        <v>0</v>
      </c>
      <c r="O43" s="74">
        <f t="shared" si="2"/>
        <v>0</v>
      </c>
      <c r="P43" s="74">
        <f t="shared" si="2"/>
        <v>0</v>
      </c>
      <c r="Q43" s="74">
        <f t="shared" si="2"/>
        <v>0</v>
      </c>
      <c r="R43" s="74">
        <f t="shared" si="2"/>
        <v>0</v>
      </c>
      <c r="S43" s="74">
        <f t="shared" si="2"/>
        <v>0</v>
      </c>
      <c r="T43" s="74">
        <f t="shared" si="2"/>
        <v>0</v>
      </c>
      <c r="U43" s="74">
        <f t="shared" si="2"/>
        <v>0</v>
      </c>
      <c r="V43" s="74">
        <f t="shared" si="2"/>
        <v>0</v>
      </c>
      <c r="W43" s="74">
        <f t="shared" si="2"/>
        <v>0</v>
      </c>
      <c r="X43" s="74">
        <f t="shared" si="2"/>
        <v>0</v>
      </c>
      <c r="Y43" s="74">
        <f t="shared" si="2"/>
        <v>0</v>
      </c>
      <c r="Z43" s="74">
        <f t="shared" si="2"/>
        <v>0</v>
      </c>
      <c r="AA43" s="74">
        <f t="shared" si="2"/>
        <v>0</v>
      </c>
      <c r="AB43" s="74">
        <f t="shared" si="2"/>
        <v>0</v>
      </c>
      <c r="AC43" s="74">
        <f t="shared" si="2"/>
        <v>0</v>
      </c>
      <c r="AD43" s="74">
        <f t="shared" si="2"/>
        <v>0</v>
      </c>
      <c r="AE43" s="74">
        <f t="shared" si="2"/>
        <v>0</v>
      </c>
      <c r="AF43" s="74">
        <f t="shared" si="2"/>
        <v>0</v>
      </c>
      <c r="AG43" s="74">
        <f t="shared" si="2"/>
        <v>0</v>
      </c>
      <c r="AH43" s="74">
        <f t="shared" si="2"/>
        <v>0</v>
      </c>
      <c r="AI43" s="74">
        <f t="shared" si="2"/>
        <v>0</v>
      </c>
      <c r="AJ43" s="74">
        <f t="shared" si="2"/>
        <v>0</v>
      </c>
      <c r="AK43" s="90">
        <f t="shared" si="2"/>
        <v>0</v>
      </c>
      <c r="AL43" s="169"/>
      <c r="AM43" s="170"/>
      <c r="AN43" s="170"/>
      <c r="AO43" s="171"/>
    </row>
  </sheetData>
  <sheetProtection selectLockedCells="1" selectUnlockedCells="1"/>
  <mergeCells count="8">
    <mergeCell ref="AL42:AO42"/>
    <mergeCell ref="AL43:AO43"/>
    <mergeCell ref="B3:B4"/>
    <mergeCell ref="C3:C4"/>
    <mergeCell ref="AL3:AL4"/>
    <mergeCell ref="AM3:AM4"/>
    <mergeCell ref="AN3:AN4"/>
    <mergeCell ref="AO3:AO4"/>
  </mergeCells>
  <phoneticPr fontId="27"/>
  <printOptions horizontalCentered="1" verticalCentered="1"/>
  <pageMargins left="0.31496062992126" right="0.196850393700787" top="0.39370078740157499" bottom="0" header="0.511811023622047" footer="0.511811023622047"/>
  <pageSetup paperSize="9" scale="58" orientation="landscape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8A40E-4362-42C0-A067-1B773C79C3A8}">
  <sheetPr>
    <pageSetUpPr fitToPage="1"/>
  </sheetPr>
  <dimension ref="A1:AS42"/>
  <sheetViews>
    <sheetView zoomScale="70" zoomScaleNormal="70" zoomScaleSheetLayoutView="80" workbookViewId="0">
      <pane ySplit="4" topLeftCell="A5" activePane="bottomLeft" state="frozenSplit"/>
      <selection pane="bottomLeft" activeCell="AF27" sqref="AF27"/>
    </sheetView>
  </sheetViews>
  <sheetFormatPr defaultColWidth="9" defaultRowHeight="12.7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47" width="4.625" style="5" customWidth="1"/>
    <col min="48" max="251" width="9" style="5"/>
    <col min="252" max="252" width="10.25" style="5" customWidth="1"/>
    <col min="253" max="253" width="1.25" style="5" customWidth="1"/>
    <col min="254" max="254" width="16.125" style="5" customWidth="1"/>
    <col min="255" max="288" width="4.875" style="5" customWidth="1"/>
    <col min="289" max="289" width="4.25" style="5" customWidth="1"/>
    <col min="290" max="290" width="7.625" style="5" customWidth="1"/>
    <col min="291" max="291" width="7.5" style="5" customWidth="1"/>
    <col min="292" max="292" width="4.25" style="5" customWidth="1"/>
    <col min="293" max="303" width="4.625" style="5" customWidth="1"/>
    <col min="304" max="507" width="9" style="5"/>
    <col min="508" max="508" width="10.25" style="5" customWidth="1"/>
    <col min="509" max="509" width="1.25" style="5" customWidth="1"/>
    <col min="510" max="510" width="16.125" style="5" customWidth="1"/>
    <col min="511" max="544" width="4.875" style="5" customWidth="1"/>
    <col min="545" max="545" width="4.25" style="5" customWidth="1"/>
    <col min="546" max="546" width="7.625" style="5" customWidth="1"/>
    <col min="547" max="547" width="7.5" style="5" customWidth="1"/>
    <col min="548" max="548" width="4.25" style="5" customWidth="1"/>
    <col min="549" max="559" width="4.625" style="5" customWidth="1"/>
    <col min="560" max="763" width="9" style="5"/>
    <col min="764" max="764" width="10.25" style="5" customWidth="1"/>
    <col min="765" max="765" width="1.25" style="5" customWidth="1"/>
    <col min="766" max="766" width="16.125" style="5" customWidth="1"/>
    <col min="767" max="800" width="4.875" style="5" customWidth="1"/>
    <col min="801" max="801" width="4.25" style="5" customWidth="1"/>
    <col min="802" max="802" width="7.625" style="5" customWidth="1"/>
    <col min="803" max="803" width="7.5" style="5" customWidth="1"/>
    <col min="804" max="804" width="4.25" style="5" customWidth="1"/>
    <col min="805" max="815" width="4.625" style="5" customWidth="1"/>
    <col min="816" max="1019" width="9" style="5"/>
    <col min="1020" max="1020" width="10.25" style="5" customWidth="1"/>
    <col min="1021" max="1021" width="1.25" style="5" customWidth="1"/>
    <col min="1022" max="1022" width="16.125" style="5" customWidth="1"/>
    <col min="1023" max="1056" width="4.875" style="5" customWidth="1"/>
    <col min="1057" max="1057" width="4.25" style="5" customWidth="1"/>
    <col min="1058" max="1058" width="7.625" style="5" customWidth="1"/>
    <col min="1059" max="1059" width="7.5" style="5" customWidth="1"/>
    <col min="1060" max="1060" width="4.25" style="5" customWidth="1"/>
    <col min="1061" max="1071" width="4.625" style="5" customWidth="1"/>
    <col min="1072" max="1275" width="9" style="5"/>
    <col min="1276" max="1276" width="10.25" style="5" customWidth="1"/>
    <col min="1277" max="1277" width="1.25" style="5" customWidth="1"/>
    <col min="1278" max="1278" width="16.125" style="5" customWidth="1"/>
    <col min="1279" max="1312" width="4.875" style="5" customWidth="1"/>
    <col min="1313" max="1313" width="4.25" style="5" customWidth="1"/>
    <col min="1314" max="1314" width="7.625" style="5" customWidth="1"/>
    <col min="1315" max="1315" width="7.5" style="5" customWidth="1"/>
    <col min="1316" max="1316" width="4.25" style="5" customWidth="1"/>
    <col min="1317" max="1327" width="4.625" style="5" customWidth="1"/>
    <col min="1328" max="1531" width="9" style="5"/>
    <col min="1532" max="1532" width="10.25" style="5" customWidth="1"/>
    <col min="1533" max="1533" width="1.25" style="5" customWidth="1"/>
    <col min="1534" max="1534" width="16.125" style="5" customWidth="1"/>
    <col min="1535" max="1568" width="4.875" style="5" customWidth="1"/>
    <col min="1569" max="1569" width="4.25" style="5" customWidth="1"/>
    <col min="1570" max="1570" width="7.625" style="5" customWidth="1"/>
    <col min="1571" max="1571" width="7.5" style="5" customWidth="1"/>
    <col min="1572" max="1572" width="4.25" style="5" customWidth="1"/>
    <col min="1573" max="1583" width="4.625" style="5" customWidth="1"/>
    <col min="1584" max="1787" width="9" style="5"/>
    <col min="1788" max="1788" width="10.25" style="5" customWidth="1"/>
    <col min="1789" max="1789" width="1.25" style="5" customWidth="1"/>
    <col min="1790" max="1790" width="16.125" style="5" customWidth="1"/>
    <col min="1791" max="1824" width="4.875" style="5" customWidth="1"/>
    <col min="1825" max="1825" width="4.25" style="5" customWidth="1"/>
    <col min="1826" max="1826" width="7.625" style="5" customWidth="1"/>
    <col min="1827" max="1827" width="7.5" style="5" customWidth="1"/>
    <col min="1828" max="1828" width="4.25" style="5" customWidth="1"/>
    <col min="1829" max="1839" width="4.625" style="5" customWidth="1"/>
    <col min="1840" max="2043" width="9" style="5"/>
    <col min="2044" max="2044" width="10.25" style="5" customWidth="1"/>
    <col min="2045" max="2045" width="1.25" style="5" customWidth="1"/>
    <col min="2046" max="2046" width="16.125" style="5" customWidth="1"/>
    <col min="2047" max="2080" width="4.875" style="5" customWidth="1"/>
    <col min="2081" max="2081" width="4.25" style="5" customWidth="1"/>
    <col min="2082" max="2082" width="7.625" style="5" customWidth="1"/>
    <col min="2083" max="2083" width="7.5" style="5" customWidth="1"/>
    <col min="2084" max="2084" width="4.25" style="5" customWidth="1"/>
    <col min="2085" max="2095" width="4.625" style="5" customWidth="1"/>
    <col min="2096" max="2299" width="9" style="5"/>
    <col min="2300" max="2300" width="10.25" style="5" customWidth="1"/>
    <col min="2301" max="2301" width="1.25" style="5" customWidth="1"/>
    <col min="2302" max="2302" width="16.125" style="5" customWidth="1"/>
    <col min="2303" max="2336" width="4.875" style="5" customWidth="1"/>
    <col min="2337" max="2337" width="4.25" style="5" customWidth="1"/>
    <col min="2338" max="2338" width="7.625" style="5" customWidth="1"/>
    <col min="2339" max="2339" width="7.5" style="5" customWidth="1"/>
    <col min="2340" max="2340" width="4.25" style="5" customWidth="1"/>
    <col min="2341" max="2351" width="4.625" style="5" customWidth="1"/>
    <col min="2352" max="2555" width="9" style="5"/>
    <col min="2556" max="2556" width="10.25" style="5" customWidth="1"/>
    <col min="2557" max="2557" width="1.25" style="5" customWidth="1"/>
    <col min="2558" max="2558" width="16.125" style="5" customWidth="1"/>
    <col min="2559" max="2592" width="4.875" style="5" customWidth="1"/>
    <col min="2593" max="2593" width="4.25" style="5" customWidth="1"/>
    <col min="2594" max="2594" width="7.625" style="5" customWidth="1"/>
    <col min="2595" max="2595" width="7.5" style="5" customWidth="1"/>
    <col min="2596" max="2596" width="4.25" style="5" customWidth="1"/>
    <col min="2597" max="2607" width="4.625" style="5" customWidth="1"/>
    <col min="2608" max="2811" width="9" style="5"/>
    <col min="2812" max="2812" width="10.25" style="5" customWidth="1"/>
    <col min="2813" max="2813" width="1.25" style="5" customWidth="1"/>
    <col min="2814" max="2814" width="16.125" style="5" customWidth="1"/>
    <col min="2815" max="2848" width="4.875" style="5" customWidth="1"/>
    <col min="2849" max="2849" width="4.25" style="5" customWidth="1"/>
    <col min="2850" max="2850" width="7.625" style="5" customWidth="1"/>
    <col min="2851" max="2851" width="7.5" style="5" customWidth="1"/>
    <col min="2852" max="2852" width="4.25" style="5" customWidth="1"/>
    <col min="2853" max="2863" width="4.625" style="5" customWidth="1"/>
    <col min="2864" max="3067" width="9" style="5"/>
    <col min="3068" max="3068" width="10.25" style="5" customWidth="1"/>
    <col min="3069" max="3069" width="1.25" style="5" customWidth="1"/>
    <col min="3070" max="3070" width="16.125" style="5" customWidth="1"/>
    <col min="3071" max="3104" width="4.875" style="5" customWidth="1"/>
    <col min="3105" max="3105" width="4.25" style="5" customWidth="1"/>
    <col min="3106" max="3106" width="7.625" style="5" customWidth="1"/>
    <col min="3107" max="3107" width="7.5" style="5" customWidth="1"/>
    <col min="3108" max="3108" width="4.25" style="5" customWidth="1"/>
    <col min="3109" max="3119" width="4.625" style="5" customWidth="1"/>
    <col min="3120" max="3323" width="9" style="5"/>
    <col min="3324" max="3324" width="10.25" style="5" customWidth="1"/>
    <col min="3325" max="3325" width="1.25" style="5" customWidth="1"/>
    <col min="3326" max="3326" width="16.125" style="5" customWidth="1"/>
    <col min="3327" max="3360" width="4.875" style="5" customWidth="1"/>
    <col min="3361" max="3361" width="4.25" style="5" customWidth="1"/>
    <col min="3362" max="3362" width="7.625" style="5" customWidth="1"/>
    <col min="3363" max="3363" width="7.5" style="5" customWidth="1"/>
    <col min="3364" max="3364" width="4.25" style="5" customWidth="1"/>
    <col min="3365" max="3375" width="4.625" style="5" customWidth="1"/>
    <col min="3376" max="3579" width="9" style="5"/>
    <col min="3580" max="3580" width="10.25" style="5" customWidth="1"/>
    <col min="3581" max="3581" width="1.25" style="5" customWidth="1"/>
    <col min="3582" max="3582" width="16.125" style="5" customWidth="1"/>
    <col min="3583" max="3616" width="4.875" style="5" customWidth="1"/>
    <col min="3617" max="3617" width="4.25" style="5" customWidth="1"/>
    <col min="3618" max="3618" width="7.625" style="5" customWidth="1"/>
    <col min="3619" max="3619" width="7.5" style="5" customWidth="1"/>
    <col min="3620" max="3620" width="4.25" style="5" customWidth="1"/>
    <col min="3621" max="3631" width="4.625" style="5" customWidth="1"/>
    <col min="3632" max="3835" width="9" style="5"/>
    <col min="3836" max="3836" width="10.25" style="5" customWidth="1"/>
    <col min="3837" max="3837" width="1.25" style="5" customWidth="1"/>
    <col min="3838" max="3838" width="16.125" style="5" customWidth="1"/>
    <col min="3839" max="3872" width="4.875" style="5" customWidth="1"/>
    <col min="3873" max="3873" width="4.25" style="5" customWidth="1"/>
    <col min="3874" max="3874" width="7.625" style="5" customWidth="1"/>
    <col min="3875" max="3875" width="7.5" style="5" customWidth="1"/>
    <col min="3876" max="3876" width="4.25" style="5" customWidth="1"/>
    <col min="3877" max="3887" width="4.625" style="5" customWidth="1"/>
    <col min="3888" max="4091" width="9" style="5"/>
    <col min="4092" max="4092" width="10.25" style="5" customWidth="1"/>
    <col min="4093" max="4093" width="1.25" style="5" customWidth="1"/>
    <col min="4094" max="4094" width="16.125" style="5" customWidth="1"/>
    <col min="4095" max="4128" width="4.875" style="5" customWidth="1"/>
    <col min="4129" max="4129" width="4.25" style="5" customWidth="1"/>
    <col min="4130" max="4130" width="7.625" style="5" customWidth="1"/>
    <col min="4131" max="4131" width="7.5" style="5" customWidth="1"/>
    <col min="4132" max="4132" width="4.25" style="5" customWidth="1"/>
    <col min="4133" max="4143" width="4.625" style="5" customWidth="1"/>
    <col min="4144" max="4347" width="9" style="5"/>
    <col min="4348" max="4348" width="10.25" style="5" customWidth="1"/>
    <col min="4349" max="4349" width="1.25" style="5" customWidth="1"/>
    <col min="4350" max="4350" width="16.125" style="5" customWidth="1"/>
    <col min="4351" max="4384" width="4.875" style="5" customWidth="1"/>
    <col min="4385" max="4385" width="4.25" style="5" customWidth="1"/>
    <col min="4386" max="4386" width="7.625" style="5" customWidth="1"/>
    <col min="4387" max="4387" width="7.5" style="5" customWidth="1"/>
    <col min="4388" max="4388" width="4.25" style="5" customWidth="1"/>
    <col min="4389" max="4399" width="4.625" style="5" customWidth="1"/>
    <col min="4400" max="4603" width="9" style="5"/>
    <col min="4604" max="4604" width="10.25" style="5" customWidth="1"/>
    <col min="4605" max="4605" width="1.25" style="5" customWidth="1"/>
    <col min="4606" max="4606" width="16.125" style="5" customWidth="1"/>
    <col min="4607" max="4640" width="4.875" style="5" customWidth="1"/>
    <col min="4641" max="4641" width="4.25" style="5" customWidth="1"/>
    <col min="4642" max="4642" width="7.625" style="5" customWidth="1"/>
    <col min="4643" max="4643" width="7.5" style="5" customWidth="1"/>
    <col min="4644" max="4644" width="4.25" style="5" customWidth="1"/>
    <col min="4645" max="4655" width="4.625" style="5" customWidth="1"/>
    <col min="4656" max="4859" width="9" style="5"/>
    <col min="4860" max="4860" width="10.25" style="5" customWidth="1"/>
    <col min="4861" max="4861" width="1.25" style="5" customWidth="1"/>
    <col min="4862" max="4862" width="16.125" style="5" customWidth="1"/>
    <col min="4863" max="4896" width="4.875" style="5" customWidth="1"/>
    <col min="4897" max="4897" width="4.25" style="5" customWidth="1"/>
    <col min="4898" max="4898" width="7.625" style="5" customWidth="1"/>
    <col min="4899" max="4899" width="7.5" style="5" customWidth="1"/>
    <col min="4900" max="4900" width="4.25" style="5" customWidth="1"/>
    <col min="4901" max="4911" width="4.625" style="5" customWidth="1"/>
    <col min="4912" max="5115" width="9" style="5"/>
    <col min="5116" max="5116" width="10.25" style="5" customWidth="1"/>
    <col min="5117" max="5117" width="1.25" style="5" customWidth="1"/>
    <col min="5118" max="5118" width="16.125" style="5" customWidth="1"/>
    <col min="5119" max="5152" width="4.875" style="5" customWidth="1"/>
    <col min="5153" max="5153" width="4.25" style="5" customWidth="1"/>
    <col min="5154" max="5154" width="7.625" style="5" customWidth="1"/>
    <col min="5155" max="5155" width="7.5" style="5" customWidth="1"/>
    <col min="5156" max="5156" width="4.25" style="5" customWidth="1"/>
    <col min="5157" max="5167" width="4.625" style="5" customWidth="1"/>
    <col min="5168" max="5371" width="9" style="5"/>
    <col min="5372" max="5372" width="10.25" style="5" customWidth="1"/>
    <col min="5373" max="5373" width="1.25" style="5" customWidth="1"/>
    <col min="5374" max="5374" width="16.125" style="5" customWidth="1"/>
    <col min="5375" max="5408" width="4.875" style="5" customWidth="1"/>
    <col min="5409" max="5409" width="4.25" style="5" customWidth="1"/>
    <col min="5410" max="5410" width="7.625" style="5" customWidth="1"/>
    <col min="5411" max="5411" width="7.5" style="5" customWidth="1"/>
    <col min="5412" max="5412" width="4.25" style="5" customWidth="1"/>
    <col min="5413" max="5423" width="4.625" style="5" customWidth="1"/>
    <col min="5424" max="5627" width="9" style="5"/>
    <col min="5628" max="5628" width="10.25" style="5" customWidth="1"/>
    <col min="5629" max="5629" width="1.25" style="5" customWidth="1"/>
    <col min="5630" max="5630" width="16.125" style="5" customWidth="1"/>
    <col min="5631" max="5664" width="4.875" style="5" customWidth="1"/>
    <col min="5665" max="5665" width="4.25" style="5" customWidth="1"/>
    <col min="5666" max="5666" width="7.625" style="5" customWidth="1"/>
    <col min="5667" max="5667" width="7.5" style="5" customWidth="1"/>
    <col min="5668" max="5668" width="4.25" style="5" customWidth="1"/>
    <col min="5669" max="5679" width="4.625" style="5" customWidth="1"/>
    <col min="5680" max="5883" width="9" style="5"/>
    <col min="5884" max="5884" width="10.25" style="5" customWidth="1"/>
    <col min="5885" max="5885" width="1.25" style="5" customWidth="1"/>
    <col min="5886" max="5886" width="16.125" style="5" customWidth="1"/>
    <col min="5887" max="5920" width="4.875" style="5" customWidth="1"/>
    <col min="5921" max="5921" width="4.25" style="5" customWidth="1"/>
    <col min="5922" max="5922" width="7.625" style="5" customWidth="1"/>
    <col min="5923" max="5923" width="7.5" style="5" customWidth="1"/>
    <col min="5924" max="5924" width="4.25" style="5" customWidth="1"/>
    <col min="5925" max="5935" width="4.625" style="5" customWidth="1"/>
    <col min="5936" max="6139" width="9" style="5"/>
    <col min="6140" max="6140" width="10.25" style="5" customWidth="1"/>
    <col min="6141" max="6141" width="1.25" style="5" customWidth="1"/>
    <col min="6142" max="6142" width="16.125" style="5" customWidth="1"/>
    <col min="6143" max="6176" width="4.875" style="5" customWidth="1"/>
    <col min="6177" max="6177" width="4.25" style="5" customWidth="1"/>
    <col min="6178" max="6178" width="7.625" style="5" customWidth="1"/>
    <col min="6179" max="6179" width="7.5" style="5" customWidth="1"/>
    <col min="6180" max="6180" width="4.25" style="5" customWidth="1"/>
    <col min="6181" max="6191" width="4.625" style="5" customWidth="1"/>
    <col min="6192" max="6395" width="9" style="5"/>
    <col min="6396" max="6396" width="10.25" style="5" customWidth="1"/>
    <col min="6397" max="6397" width="1.25" style="5" customWidth="1"/>
    <col min="6398" max="6398" width="16.125" style="5" customWidth="1"/>
    <col min="6399" max="6432" width="4.875" style="5" customWidth="1"/>
    <col min="6433" max="6433" width="4.25" style="5" customWidth="1"/>
    <col min="6434" max="6434" width="7.625" style="5" customWidth="1"/>
    <col min="6435" max="6435" width="7.5" style="5" customWidth="1"/>
    <col min="6436" max="6436" width="4.25" style="5" customWidth="1"/>
    <col min="6437" max="6447" width="4.625" style="5" customWidth="1"/>
    <col min="6448" max="6651" width="9" style="5"/>
    <col min="6652" max="6652" width="10.25" style="5" customWidth="1"/>
    <col min="6653" max="6653" width="1.25" style="5" customWidth="1"/>
    <col min="6654" max="6654" width="16.125" style="5" customWidth="1"/>
    <col min="6655" max="6688" width="4.875" style="5" customWidth="1"/>
    <col min="6689" max="6689" width="4.25" style="5" customWidth="1"/>
    <col min="6690" max="6690" width="7.625" style="5" customWidth="1"/>
    <col min="6691" max="6691" width="7.5" style="5" customWidth="1"/>
    <col min="6692" max="6692" width="4.25" style="5" customWidth="1"/>
    <col min="6693" max="6703" width="4.625" style="5" customWidth="1"/>
    <col min="6704" max="6907" width="9" style="5"/>
    <col min="6908" max="6908" width="10.25" style="5" customWidth="1"/>
    <col min="6909" max="6909" width="1.25" style="5" customWidth="1"/>
    <col min="6910" max="6910" width="16.125" style="5" customWidth="1"/>
    <col min="6911" max="6944" width="4.875" style="5" customWidth="1"/>
    <col min="6945" max="6945" width="4.25" style="5" customWidth="1"/>
    <col min="6946" max="6946" width="7.625" style="5" customWidth="1"/>
    <col min="6947" max="6947" width="7.5" style="5" customWidth="1"/>
    <col min="6948" max="6948" width="4.25" style="5" customWidth="1"/>
    <col min="6949" max="6959" width="4.625" style="5" customWidth="1"/>
    <col min="6960" max="7163" width="9" style="5"/>
    <col min="7164" max="7164" width="10.25" style="5" customWidth="1"/>
    <col min="7165" max="7165" width="1.25" style="5" customWidth="1"/>
    <col min="7166" max="7166" width="16.125" style="5" customWidth="1"/>
    <col min="7167" max="7200" width="4.875" style="5" customWidth="1"/>
    <col min="7201" max="7201" width="4.25" style="5" customWidth="1"/>
    <col min="7202" max="7202" width="7.625" style="5" customWidth="1"/>
    <col min="7203" max="7203" width="7.5" style="5" customWidth="1"/>
    <col min="7204" max="7204" width="4.25" style="5" customWidth="1"/>
    <col min="7205" max="7215" width="4.625" style="5" customWidth="1"/>
    <col min="7216" max="7419" width="9" style="5"/>
    <col min="7420" max="7420" width="10.25" style="5" customWidth="1"/>
    <col min="7421" max="7421" width="1.25" style="5" customWidth="1"/>
    <col min="7422" max="7422" width="16.125" style="5" customWidth="1"/>
    <col min="7423" max="7456" width="4.875" style="5" customWidth="1"/>
    <col min="7457" max="7457" width="4.25" style="5" customWidth="1"/>
    <col min="7458" max="7458" width="7.625" style="5" customWidth="1"/>
    <col min="7459" max="7459" width="7.5" style="5" customWidth="1"/>
    <col min="7460" max="7460" width="4.25" style="5" customWidth="1"/>
    <col min="7461" max="7471" width="4.625" style="5" customWidth="1"/>
    <col min="7472" max="7675" width="9" style="5"/>
    <col min="7676" max="7676" width="10.25" style="5" customWidth="1"/>
    <col min="7677" max="7677" width="1.25" style="5" customWidth="1"/>
    <col min="7678" max="7678" width="16.125" style="5" customWidth="1"/>
    <col min="7679" max="7712" width="4.875" style="5" customWidth="1"/>
    <col min="7713" max="7713" width="4.25" style="5" customWidth="1"/>
    <col min="7714" max="7714" width="7.625" style="5" customWidth="1"/>
    <col min="7715" max="7715" width="7.5" style="5" customWidth="1"/>
    <col min="7716" max="7716" width="4.25" style="5" customWidth="1"/>
    <col min="7717" max="7727" width="4.625" style="5" customWidth="1"/>
    <col min="7728" max="7931" width="9" style="5"/>
    <col min="7932" max="7932" width="10.25" style="5" customWidth="1"/>
    <col min="7933" max="7933" width="1.25" style="5" customWidth="1"/>
    <col min="7934" max="7934" width="16.125" style="5" customWidth="1"/>
    <col min="7935" max="7968" width="4.875" style="5" customWidth="1"/>
    <col min="7969" max="7969" width="4.25" style="5" customWidth="1"/>
    <col min="7970" max="7970" width="7.625" style="5" customWidth="1"/>
    <col min="7971" max="7971" width="7.5" style="5" customWidth="1"/>
    <col min="7972" max="7972" width="4.25" style="5" customWidth="1"/>
    <col min="7973" max="7983" width="4.625" style="5" customWidth="1"/>
    <col min="7984" max="8187" width="9" style="5"/>
    <col min="8188" max="8188" width="10.25" style="5" customWidth="1"/>
    <col min="8189" max="8189" width="1.25" style="5" customWidth="1"/>
    <col min="8190" max="8190" width="16.125" style="5" customWidth="1"/>
    <col min="8191" max="8224" width="4.875" style="5" customWidth="1"/>
    <col min="8225" max="8225" width="4.25" style="5" customWidth="1"/>
    <col min="8226" max="8226" width="7.625" style="5" customWidth="1"/>
    <col min="8227" max="8227" width="7.5" style="5" customWidth="1"/>
    <col min="8228" max="8228" width="4.25" style="5" customWidth="1"/>
    <col min="8229" max="8239" width="4.625" style="5" customWidth="1"/>
    <col min="8240" max="8443" width="9" style="5"/>
    <col min="8444" max="8444" width="10.25" style="5" customWidth="1"/>
    <col min="8445" max="8445" width="1.25" style="5" customWidth="1"/>
    <col min="8446" max="8446" width="16.125" style="5" customWidth="1"/>
    <col min="8447" max="8480" width="4.875" style="5" customWidth="1"/>
    <col min="8481" max="8481" width="4.25" style="5" customWidth="1"/>
    <col min="8482" max="8482" width="7.625" style="5" customWidth="1"/>
    <col min="8483" max="8483" width="7.5" style="5" customWidth="1"/>
    <col min="8484" max="8484" width="4.25" style="5" customWidth="1"/>
    <col min="8485" max="8495" width="4.625" style="5" customWidth="1"/>
    <col min="8496" max="8699" width="9" style="5"/>
    <col min="8700" max="8700" width="10.25" style="5" customWidth="1"/>
    <col min="8701" max="8701" width="1.25" style="5" customWidth="1"/>
    <col min="8702" max="8702" width="16.125" style="5" customWidth="1"/>
    <col min="8703" max="8736" width="4.875" style="5" customWidth="1"/>
    <col min="8737" max="8737" width="4.25" style="5" customWidth="1"/>
    <col min="8738" max="8738" width="7.625" style="5" customWidth="1"/>
    <col min="8739" max="8739" width="7.5" style="5" customWidth="1"/>
    <col min="8740" max="8740" width="4.25" style="5" customWidth="1"/>
    <col min="8741" max="8751" width="4.625" style="5" customWidth="1"/>
    <col min="8752" max="8955" width="9" style="5"/>
    <col min="8956" max="8956" width="10.25" style="5" customWidth="1"/>
    <col min="8957" max="8957" width="1.25" style="5" customWidth="1"/>
    <col min="8958" max="8958" width="16.125" style="5" customWidth="1"/>
    <col min="8959" max="8992" width="4.875" style="5" customWidth="1"/>
    <col min="8993" max="8993" width="4.25" style="5" customWidth="1"/>
    <col min="8994" max="8994" width="7.625" style="5" customWidth="1"/>
    <col min="8995" max="8995" width="7.5" style="5" customWidth="1"/>
    <col min="8996" max="8996" width="4.25" style="5" customWidth="1"/>
    <col min="8997" max="9007" width="4.625" style="5" customWidth="1"/>
    <col min="9008" max="9211" width="9" style="5"/>
    <col min="9212" max="9212" width="10.25" style="5" customWidth="1"/>
    <col min="9213" max="9213" width="1.25" style="5" customWidth="1"/>
    <col min="9214" max="9214" width="16.125" style="5" customWidth="1"/>
    <col min="9215" max="9248" width="4.875" style="5" customWidth="1"/>
    <col min="9249" max="9249" width="4.25" style="5" customWidth="1"/>
    <col min="9250" max="9250" width="7.625" style="5" customWidth="1"/>
    <col min="9251" max="9251" width="7.5" style="5" customWidth="1"/>
    <col min="9252" max="9252" width="4.25" style="5" customWidth="1"/>
    <col min="9253" max="9263" width="4.625" style="5" customWidth="1"/>
    <col min="9264" max="9467" width="9" style="5"/>
    <col min="9468" max="9468" width="10.25" style="5" customWidth="1"/>
    <col min="9469" max="9469" width="1.25" style="5" customWidth="1"/>
    <col min="9470" max="9470" width="16.125" style="5" customWidth="1"/>
    <col min="9471" max="9504" width="4.875" style="5" customWidth="1"/>
    <col min="9505" max="9505" width="4.25" style="5" customWidth="1"/>
    <col min="9506" max="9506" width="7.625" style="5" customWidth="1"/>
    <col min="9507" max="9507" width="7.5" style="5" customWidth="1"/>
    <col min="9508" max="9508" width="4.25" style="5" customWidth="1"/>
    <col min="9509" max="9519" width="4.625" style="5" customWidth="1"/>
    <col min="9520" max="9723" width="9" style="5"/>
    <col min="9724" max="9724" width="10.25" style="5" customWidth="1"/>
    <col min="9725" max="9725" width="1.25" style="5" customWidth="1"/>
    <col min="9726" max="9726" width="16.125" style="5" customWidth="1"/>
    <col min="9727" max="9760" width="4.875" style="5" customWidth="1"/>
    <col min="9761" max="9761" width="4.25" style="5" customWidth="1"/>
    <col min="9762" max="9762" width="7.625" style="5" customWidth="1"/>
    <col min="9763" max="9763" width="7.5" style="5" customWidth="1"/>
    <col min="9764" max="9764" width="4.25" style="5" customWidth="1"/>
    <col min="9765" max="9775" width="4.625" style="5" customWidth="1"/>
    <col min="9776" max="9979" width="9" style="5"/>
    <col min="9980" max="9980" width="10.25" style="5" customWidth="1"/>
    <col min="9981" max="9981" width="1.25" style="5" customWidth="1"/>
    <col min="9982" max="9982" width="16.125" style="5" customWidth="1"/>
    <col min="9983" max="10016" width="4.875" style="5" customWidth="1"/>
    <col min="10017" max="10017" width="4.25" style="5" customWidth="1"/>
    <col min="10018" max="10018" width="7.625" style="5" customWidth="1"/>
    <col min="10019" max="10019" width="7.5" style="5" customWidth="1"/>
    <col min="10020" max="10020" width="4.25" style="5" customWidth="1"/>
    <col min="10021" max="10031" width="4.625" style="5" customWidth="1"/>
    <col min="10032" max="10235" width="9" style="5"/>
    <col min="10236" max="10236" width="10.25" style="5" customWidth="1"/>
    <col min="10237" max="10237" width="1.25" style="5" customWidth="1"/>
    <col min="10238" max="10238" width="16.125" style="5" customWidth="1"/>
    <col min="10239" max="10272" width="4.875" style="5" customWidth="1"/>
    <col min="10273" max="10273" width="4.25" style="5" customWidth="1"/>
    <col min="10274" max="10274" width="7.625" style="5" customWidth="1"/>
    <col min="10275" max="10275" width="7.5" style="5" customWidth="1"/>
    <col min="10276" max="10276" width="4.25" style="5" customWidth="1"/>
    <col min="10277" max="10287" width="4.625" style="5" customWidth="1"/>
    <col min="10288" max="10491" width="9" style="5"/>
    <col min="10492" max="10492" width="10.25" style="5" customWidth="1"/>
    <col min="10493" max="10493" width="1.25" style="5" customWidth="1"/>
    <col min="10494" max="10494" width="16.125" style="5" customWidth="1"/>
    <col min="10495" max="10528" width="4.875" style="5" customWidth="1"/>
    <col min="10529" max="10529" width="4.25" style="5" customWidth="1"/>
    <col min="10530" max="10530" width="7.625" style="5" customWidth="1"/>
    <col min="10531" max="10531" width="7.5" style="5" customWidth="1"/>
    <col min="10532" max="10532" width="4.25" style="5" customWidth="1"/>
    <col min="10533" max="10543" width="4.625" style="5" customWidth="1"/>
    <col min="10544" max="10747" width="9" style="5"/>
    <col min="10748" max="10748" width="10.25" style="5" customWidth="1"/>
    <col min="10749" max="10749" width="1.25" style="5" customWidth="1"/>
    <col min="10750" max="10750" width="16.125" style="5" customWidth="1"/>
    <col min="10751" max="10784" width="4.875" style="5" customWidth="1"/>
    <col min="10785" max="10785" width="4.25" style="5" customWidth="1"/>
    <col min="10786" max="10786" width="7.625" style="5" customWidth="1"/>
    <col min="10787" max="10787" width="7.5" style="5" customWidth="1"/>
    <col min="10788" max="10788" width="4.25" style="5" customWidth="1"/>
    <col min="10789" max="10799" width="4.625" style="5" customWidth="1"/>
    <col min="10800" max="11003" width="9" style="5"/>
    <col min="11004" max="11004" width="10.25" style="5" customWidth="1"/>
    <col min="11005" max="11005" width="1.25" style="5" customWidth="1"/>
    <col min="11006" max="11006" width="16.125" style="5" customWidth="1"/>
    <col min="11007" max="11040" width="4.875" style="5" customWidth="1"/>
    <col min="11041" max="11041" width="4.25" style="5" customWidth="1"/>
    <col min="11042" max="11042" width="7.625" style="5" customWidth="1"/>
    <col min="11043" max="11043" width="7.5" style="5" customWidth="1"/>
    <col min="11044" max="11044" width="4.25" style="5" customWidth="1"/>
    <col min="11045" max="11055" width="4.625" style="5" customWidth="1"/>
    <col min="11056" max="11259" width="9" style="5"/>
    <col min="11260" max="11260" width="10.25" style="5" customWidth="1"/>
    <col min="11261" max="11261" width="1.25" style="5" customWidth="1"/>
    <col min="11262" max="11262" width="16.125" style="5" customWidth="1"/>
    <col min="11263" max="11296" width="4.875" style="5" customWidth="1"/>
    <col min="11297" max="11297" width="4.25" style="5" customWidth="1"/>
    <col min="11298" max="11298" width="7.625" style="5" customWidth="1"/>
    <col min="11299" max="11299" width="7.5" style="5" customWidth="1"/>
    <col min="11300" max="11300" width="4.25" style="5" customWidth="1"/>
    <col min="11301" max="11311" width="4.625" style="5" customWidth="1"/>
    <col min="11312" max="11515" width="9" style="5"/>
    <col min="11516" max="11516" width="10.25" style="5" customWidth="1"/>
    <col min="11517" max="11517" width="1.25" style="5" customWidth="1"/>
    <col min="11518" max="11518" width="16.125" style="5" customWidth="1"/>
    <col min="11519" max="11552" width="4.875" style="5" customWidth="1"/>
    <col min="11553" max="11553" width="4.25" style="5" customWidth="1"/>
    <col min="11554" max="11554" width="7.625" style="5" customWidth="1"/>
    <col min="11555" max="11555" width="7.5" style="5" customWidth="1"/>
    <col min="11556" max="11556" width="4.25" style="5" customWidth="1"/>
    <col min="11557" max="11567" width="4.625" style="5" customWidth="1"/>
    <col min="11568" max="11771" width="9" style="5"/>
    <col min="11772" max="11772" width="10.25" style="5" customWidth="1"/>
    <col min="11773" max="11773" width="1.25" style="5" customWidth="1"/>
    <col min="11774" max="11774" width="16.125" style="5" customWidth="1"/>
    <col min="11775" max="11808" width="4.875" style="5" customWidth="1"/>
    <col min="11809" max="11809" width="4.25" style="5" customWidth="1"/>
    <col min="11810" max="11810" width="7.625" style="5" customWidth="1"/>
    <col min="11811" max="11811" width="7.5" style="5" customWidth="1"/>
    <col min="11812" max="11812" width="4.25" style="5" customWidth="1"/>
    <col min="11813" max="11823" width="4.625" style="5" customWidth="1"/>
    <col min="11824" max="12027" width="9" style="5"/>
    <col min="12028" max="12028" width="10.25" style="5" customWidth="1"/>
    <col min="12029" max="12029" width="1.25" style="5" customWidth="1"/>
    <col min="12030" max="12030" width="16.125" style="5" customWidth="1"/>
    <col min="12031" max="12064" width="4.875" style="5" customWidth="1"/>
    <col min="12065" max="12065" width="4.25" style="5" customWidth="1"/>
    <col min="12066" max="12066" width="7.625" style="5" customWidth="1"/>
    <col min="12067" max="12067" width="7.5" style="5" customWidth="1"/>
    <col min="12068" max="12068" width="4.25" style="5" customWidth="1"/>
    <col min="12069" max="12079" width="4.625" style="5" customWidth="1"/>
    <col min="12080" max="12283" width="9" style="5"/>
    <col min="12284" max="12284" width="10.25" style="5" customWidth="1"/>
    <col min="12285" max="12285" width="1.25" style="5" customWidth="1"/>
    <col min="12286" max="12286" width="16.125" style="5" customWidth="1"/>
    <col min="12287" max="12320" width="4.875" style="5" customWidth="1"/>
    <col min="12321" max="12321" width="4.25" style="5" customWidth="1"/>
    <col min="12322" max="12322" width="7.625" style="5" customWidth="1"/>
    <col min="12323" max="12323" width="7.5" style="5" customWidth="1"/>
    <col min="12324" max="12324" width="4.25" style="5" customWidth="1"/>
    <col min="12325" max="12335" width="4.625" style="5" customWidth="1"/>
    <col min="12336" max="12539" width="9" style="5"/>
    <col min="12540" max="12540" width="10.25" style="5" customWidth="1"/>
    <col min="12541" max="12541" width="1.25" style="5" customWidth="1"/>
    <col min="12542" max="12542" width="16.125" style="5" customWidth="1"/>
    <col min="12543" max="12576" width="4.875" style="5" customWidth="1"/>
    <col min="12577" max="12577" width="4.25" style="5" customWidth="1"/>
    <col min="12578" max="12578" width="7.625" style="5" customWidth="1"/>
    <col min="12579" max="12579" width="7.5" style="5" customWidth="1"/>
    <col min="12580" max="12580" width="4.25" style="5" customWidth="1"/>
    <col min="12581" max="12591" width="4.625" style="5" customWidth="1"/>
    <col min="12592" max="12795" width="9" style="5"/>
    <col min="12796" max="12796" width="10.25" style="5" customWidth="1"/>
    <col min="12797" max="12797" width="1.25" style="5" customWidth="1"/>
    <col min="12798" max="12798" width="16.125" style="5" customWidth="1"/>
    <col min="12799" max="12832" width="4.875" style="5" customWidth="1"/>
    <col min="12833" max="12833" width="4.25" style="5" customWidth="1"/>
    <col min="12834" max="12834" width="7.625" style="5" customWidth="1"/>
    <col min="12835" max="12835" width="7.5" style="5" customWidth="1"/>
    <col min="12836" max="12836" width="4.25" style="5" customWidth="1"/>
    <col min="12837" max="12847" width="4.625" style="5" customWidth="1"/>
    <col min="12848" max="13051" width="9" style="5"/>
    <col min="13052" max="13052" width="10.25" style="5" customWidth="1"/>
    <col min="13053" max="13053" width="1.25" style="5" customWidth="1"/>
    <col min="13054" max="13054" width="16.125" style="5" customWidth="1"/>
    <col min="13055" max="13088" width="4.875" style="5" customWidth="1"/>
    <col min="13089" max="13089" width="4.25" style="5" customWidth="1"/>
    <col min="13090" max="13090" width="7.625" style="5" customWidth="1"/>
    <col min="13091" max="13091" width="7.5" style="5" customWidth="1"/>
    <col min="13092" max="13092" width="4.25" style="5" customWidth="1"/>
    <col min="13093" max="13103" width="4.625" style="5" customWidth="1"/>
    <col min="13104" max="13307" width="9" style="5"/>
    <col min="13308" max="13308" width="10.25" style="5" customWidth="1"/>
    <col min="13309" max="13309" width="1.25" style="5" customWidth="1"/>
    <col min="13310" max="13310" width="16.125" style="5" customWidth="1"/>
    <col min="13311" max="13344" width="4.875" style="5" customWidth="1"/>
    <col min="13345" max="13345" width="4.25" style="5" customWidth="1"/>
    <col min="13346" max="13346" width="7.625" style="5" customWidth="1"/>
    <col min="13347" max="13347" width="7.5" style="5" customWidth="1"/>
    <col min="13348" max="13348" width="4.25" style="5" customWidth="1"/>
    <col min="13349" max="13359" width="4.625" style="5" customWidth="1"/>
    <col min="13360" max="13563" width="9" style="5"/>
    <col min="13564" max="13564" width="10.25" style="5" customWidth="1"/>
    <col min="13565" max="13565" width="1.25" style="5" customWidth="1"/>
    <col min="13566" max="13566" width="16.125" style="5" customWidth="1"/>
    <col min="13567" max="13600" width="4.875" style="5" customWidth="1"/>
    <col min="13601" max="13601" width="4.25" style="5" customWidth="1"/>
    <col min="13602" max="13602" width="7.625" style="5" customWidth="1"/>
    <col min="13603" max="13603" width="7.5" style="5" customWidth="1"/>
    <col min="13604" max="13604" width="4.25" style="5" customWidth="1"/>
    <col min="13605" max="13615" width="4.625" style="5" customWidth="1"/>
    <col min="13616" max="13819" width="9" style="5"/>
    <col min="13820" max="13820" width="10.25" style="5" customWidth="1"/>
    <col min="13821" max="13821" width="1.25" style="5" customWidth="1"/>
    <col min="13822" max="13822" width="16.125" style="5" customWidth="1"/>
    <col min="13823" max="13856" width="4.875" style="5" customWidth="1"/>
    <col min="13857" max="13857" width="4.25" style="5" customWidth="1"/>
    <col min="13858" max="13858" width="7.625" style="5" customWidth="1"/>
    <col min="13859" max="13859" width="7.5" style="5" customWidth="1"/>
    <col min="13860" max="13860" width="4.25" style="5" customWidth="1"/>
    <col min="13861" max="13871" width="4.625" style="5" customWidth="1"/>
    <col min="13872" max="14075" width="9" style="5"/>
    <col min="14076" max="14076" width="10.25" style="5" customWidth="1"/>
    <col min="14077" max="14077" width="1.25" style="5" customWidth="1"/>
    <col min="14078" max="14078" width="16.125" style="5" customWidth="1"/>
    <col min="14079" max="14112" width="4.875" style="5" customWidth="1"/>
    <col min="14113" max="14113" width="4.25" style="5" customWidth="1"/>
    <col min="14114" max="14114" width="7.625" style="5" customWidth="1"/>
    <col min="14115" max="14115" width="7.5" style="5" customWidth="1"/>
    <col min="14116" max="14116" width="4.25" style="5" customWidth="1"/>
    <col min="14117" max="14127" width="4.625" style="5" customWidth="1"/>
    <col min="14128" max="14331" width="9" style="5"/>
    <col min="14332" max="14332" width="10.25" style="5" customWidth="1"/>
    <col min="14333" max="14333" width="1.25" style="5" customWidth="1"/>
    <col min="14334" max="14334" width="16.125" style="5" customWidth="1"/>
    <col min="14335" max="14368" width="4.875" style="5" customWidth="1"/>
    <col min="14369" max="14369" width="4.25" style="5" customWidth="1"/>
    <col min="14370" max="14370" width="7.625" style="5" customWidth="1"/>
    <col min="14371" max="14371" width="7.5" style="5" customWidth="1"/>
    <col min="14372" max="14372" width="4.25" style="5" customWidth="1"/>
    <col min="14373" max="14383" width="4.625" style="5" customWidth="1"/>
    <col min="14384" max="14587" width="9" style="5"/>
    <col min="14588" max="14588" width="10.25" style="5" customWidth="1"/>
    <col min="14589" max="14589" width="1.25" style="5" customWidth="1"/>
    <col min="14590" max="14590" width="16.125" style="5" customWidth="1"/>
    <col min="14591" max="14624" width="4.875" style="5" customWidth="1"/>
    <col min="14625" max="14625" width="4.25" style="5" customWidth="1"/>
    <col min="14626" max="14626" width="7.625" style="5" customWidth="1"/>
    <col min="14627" max="14627" width="7.5" style="5" customWidth="1"/>
    <col min="14628" max="14628" width="4.25" style="5" customWidth="1"/>
    <col min="14629" max="14639" width="4.625" style="5" customWidth="1"/>
    <col min="14640" max="14843" width="9" style="5"/>
    <col min="14844" max="14844" width="10.25" style="5" customWidth="1"/>
    <col min="14845" max="14845" width="1.25" style="5" customWidth="1"/>
    <col min="14846" max="14846" width="16.125" style="5" customWidth="1"/>
    <col min="14847" max="14880" width="4.875" style="5" customWidth="1"/>
    <col min="14881" max="14881" width="4.25" style="5" customWidth="1"/>
    <col min="14882" max="14882" width="7.625" style="5" customWidth="1"/>
    <col min="14883" max="14883" width="7.5" style="5" customWidth="1"/>
    <col min="14884" max="14884" width="4.25" style="5" customWidth="1"/>
    <col min="14885" max="14895" width="4.625" style="5" customWidth="1"/>
    <col min="14896" max="15099" width="9" style="5"/>
    <col min="15100" max="15100" width="10.25" style="5" customWidth="1"/>
    <col min="15101" max="15101" width="1.25" style="5" customWidth="1"/>
    <col min="15102" max="15102" width="16.125" style="5" customWidth="1"/>
    <col min="15103" max="15136" width="4.875" style="5" customWidth="1"/>
    <col min="15137" max="15137" width="4.25" style="5" customWidth="1"/>
    <col min="15138" max="15138" width="7.625" style="5" customWidth="1"/>
    <col min="15139" max="15139" width="7.5" style="5" customWidth="1"/>
    <col min="15140" max="15140" width="4.25" style="5" customWidth="1"/>
    <col min="15141" max="15151" width="4.625" style="5" customWidth="1"/>
    <col min="15152" max="15355" width="9" style="5"/>
    <col min="15356" max="15356" width="10.25" style="5" customWidth="1"/>
    <col min="15357" max="15357" width="1.25" style="5" customWidth="1"/>
    <col min="15358" max="15358" width="16.125" style="5" customWidth="1"/>
    <col min="15359" max="15392" width="4.875" style="5" customWidth="1"/>
    <col min="15393" max="15393" width="4.25" style="5" customWidth="1"/>
    <col min="15394" max="15394" width="7.625" style="5" customWidth="1"/>
    <col min="15395" max="15395" width="7.5" style="5" customWidth="1"/>
    <col min="15396" max="15396" width="4.25" style="5" customWidth="1"/>
    <col min="15397" max="15407" width="4.625" style="5" customWidth="1"/>
    <col min="15408" max="15611" width="9" style="5"/>
    <col min="15612" max="15612" width="10.25" style="5" customWidth="1"/>
    <col min="15613" max="15613" width="1.25" style="5" customWidth="1"/>
    <col min="15614" max="15614" width="16.125" style="5" customWidth="1"/>
    <col min="15615" max="15648" width="4.875" style="5" customWidth="1"/>
    <col min="15649" max="15649" width="4.25" style="5" customWidth="1"/>
    <col min="15650" max="15650" width="7.625" style="5" customWidth="1"/>
    <col min="15651" max="15651" width="7.5" style="5" customWidth="1"/>
    <col min="15652" max="15652" width="4.25" style="5" customWidth="1"/>
    <col min="15653" max="15663" width="4.625" style="5" customWidth="1"/>
    <col min="15664" max="15867" width="9" style="5"/>
    <col min="15868" max="15868" width="10.25" style="5" customWidth="1"/>
    <col min="15869" max="15869" width="1.25" style="5" customWidth="1"/>
    <col min="15870" max="15870" width="16.125" style="5" customWidth="1"/>
    <col min="15871" max="15904" width="4.875" style="5" customWidth="1"/>
    <col min="15905" max="15905" width="4.25" style="5" customWidth="1"/>
    <col min="15906" max="15906" width="7.625" style="5" customWidth="1"/>
    <col min="15907" max="15907" width="7.5" style="5" customWidth="1"/>
    <col min="15908" max="15908" width="4.25" style="5" customWidth="1"/>
    <col min="15909" max="15919" width="4.625" style="5" customWidth="1"/>
    <col min="15920" max="16123" width="9" style="5"/>
    <col min="16124" max="16124" width="10.25" style="5" customWidth="1"/>
    <col min="16125" max="16125" width="1.25" style="5" customWidth="1"/>
    <col min="16126" max="16126" width="16.125" style="5" customWidth="1"/>
    <col min="16127" max="16160" width="4.875" style="5" customWidth="1"/>
    <col min="16161" max="16161" width="4.25" style="5" customWidth="1"/>
    <col min="16162" max="16162" width="7.625" style="5" customWidth="1"/>
    <col min="16163" max="16163" width="7.5" style="5" customWidth="1"/>
    <col min="16164" max="16164" width="4.25" style="5" customWidth="1"/>
    <col min="16165" max="16175" width="4.625" style="5" customWidth="1"/>
    <col min="16176" max="16384" width="9" style="5"/>
  </cols>
  <sheetData>
    <row r="1" spans="1:45" s="1" customFormat="1" ht="26.25" customHeight="1">
      <c r="A1" s="6"/>
      <c r="C1" s="6" t="s">
        <v>74</v>
      </c>
      <c r="E1" s="1" t="s">
        <v>52</v>
      </c>
      <c r="J1" s="46" t="s">
        <v>73</v>
      </c>
      <c r="W1" s="15" t="s">
        <v>0</v>
      </c>
      <c r="AB1" s="15"/>
      <c r="AC1" s="15"/>
      <c r="AD1" s="15" t="s">
        <v>71</v>
      </c>
      <c r="AF1" s="15"/>
      <c r="AG1" s="15"/>
      <c r="AI1" s="15"/>
      <c r="AJ1" s="15"/>
      <c r="AK1" s="15"/>
      <c r="AL1" s="15"/>
      <c r="AM1" s="15"/>
      <c r="AN1" s="15"/>
    </row>
    <row r="2" spans="1:45" s="2" customFormat="1" ht="4.5" customHeight="1">
      <c r="A2" s="7"/>
    </row>
    <row r="3" spans="1:45" ht="21" customHeight="1">
      <c r="B3" s="181"/>
      <c r="C3" s="183" t="s">
        <v>1</v>
      </c>
      <c r="D3" s="104">
        <v>29</v>
      </c>
      <c r="E3" s="105">
        <v>30</v>
      </c>
      <c r="F3" s="106">
        <v>31</v>
      </c>
      <c r="G3" s="162">
        <v>1</v>
      </c>
      <c r="H3" s="109">
        <v>2</v>
      </c>
      <c r="I3" s="109">
        <v>3</v>
      </c>
      <c r="J3" s="154">
        <v>4</v>
      </c>
      <c r="K3" s="109">
        <v>5</v>
      </c>
      <c r="L3" s="109">
        <v>6</v>
      </c>
      <c r="M3" s="154">
        <v>7</v>
      </c>
      <c r="N3" s="164">
        <v>8</v>
      </c>
      <c r="O3" s="109">
        <v>9</v>
      </c>
      <c r="P3" s="154">
        <v>10</v>
      </c>
      <c r="Q3" s="109">
        <v>11</v>
      </c>
      <c r="R3" s="109">
        <v>12</v>
      </c>
      <c r="S3" s="154">
        <v>13</v>
      </c>
      <c r="T3" s="109">
        <v>14</v>
      </c>
      <c r="U3" s="164">
        <v>15</v>
      </c>
      <c r="V3" s="154">
        <v>16</v>
      </c>
      <c r="W3" s="109">
        <v>17</v>
      </c>
      <c r="X3" s="109">
        <v>18</v>
      </c>
      <c r="Y3" s="154">
        <v>19</v>
      </c>
      <c r="Z3" s="109">
        <v>20</v>
      </c>
      <c r="AA3" s="109">
        <v>21</v>
      </c>
      <c r="AB3" s="162">
        <v>22</v>
      </c>
      <c r="AC3" s="109">
        <v>23</v>
      </c>
      <c r="AD3" s="109">
        <v>24</v>
      </c>
      <c r="AE3" s="154">
        <v>25</v>
      </c>
      <c r="AF3" s="109">
        <v>26</v>
      </c>
      <c r="AG3" s="109">
        <v>27</v>
      </c>
      <c r="AH3" s="154">
        <v>28</v>
      </c>
      <c r="AI3" s="164">
        <v>29</v>
      </c>
      <c r="AJ3" s="109">
        <v>30</v>
      </c>
      <c r="AK3" s="155"/>
      <c r="AL3" s="185" t="s">
        <v>2</v>
      </c>
      <c r="AM3" s="186" t="s">
        <v>3</v>
      </c>
      <c r="AN3" s="186" t="s">
        <v>4</v>
      </c>
      <c r="AO3" s="186" t="s">
        <v>5</v>
      </c>
      <c r="AP3" s="16"/>
    </row>
    <row r="4" spans="1:45" ht="20.25" customHeight="1" thickBot="1">
      <c r="B4" s="182"/>
      <c r="C4" s="184"/>
      <c r="D4" s="145" t="s">
        <v>67</v>
      </c>
      <c r="E4" s="144" t="s">
        <v>70</v>
      </c>
      <c r="F4" s="143" t="s">
        <v>50</v>
      </c>
      <c r="G4" s="163" t="s">
        <v>76</v>
      </c>
      <c r="H4" s="141" t="s">
        <v>77</v>
      </c>
      <c r="I4" s="141" t="s">
        <v>78</v>
      </c>
      <c r="J4" s="142" t="s">
        <v>9</v>
      </c>
      <c r="K4" s="141" t="s">
        <v>10</v>
      </c>
      <c r="L4" s="141" t="s">
        <v>11</v>
      </c>
      <c r="M4" s="142" t="s">
        <v>12</v>
      </c>
      <c r="N4" s="165" t="s">
        <v>6</v>
      </c>
      <c r="O4" s="141" t="s">
        <v>7</v>
      </c>
      <c r="P4" s="142" t="s">
        <v>8</v>
      </c>
      <c r="Q4" s="141" t="s">
        <v>9</v>
      </c>
      <c r="R4" s="141" t="s">
        <v>10</v>
      </c>
      <c r="S4" s="142" t="s">
        <v>11</v>
      </c>
      <c r="T4" s="141" t="s">
        <v>12</v>
      </c>
      <c r="U4" s="165" t="s">
        <v>6</v>
      </c>
      <c r="V4" s="142" t="s">
        <v>7</v>
      </c>
      <c r="W4" s="141" t="s">
        <v>8</v>
      </c>
      <c r="X4" s="141" t="s">
        <v>9</v>
      </c>
      <c r="Y4" s="142" t="s">
        <v>10</v>
      </c>
      <c r="Z4" s="141" t="s">
        <v>11</v>
      </c>
      <c r="AA4" s="141" t="s">
        <v>12</v>
      </c>
      <c r="AB4" s="163" t="s">
        <v>6</v>
      </c>
      <c r="AC4" s="141" t="s">
        <v>7</v>
      </c>
      <c r="AD4" s="141" t="s">
        <v>8</v>
      </c>
      <c r="AE4" s="142" t="s">
        <v>9</v>
      </c>
      <c r="AF4" s="141" t="s">
        <v>10</v>
      </c>
      <c r="AG4" s="141" t="s">
        <v>11</v>
      </c>
      <c r="AH4" s="142" t="s">
        <v>12</v>
      </c>
      <c r="AI4" s="165" t="s">
        <v>6</v>
      </c>
      <c r="AJ4" s="141" t="s">
        <v>7</v>
      </c>
      <c r="AK4" s="156"/>
      <c r="AL4" s="177"/>
      <c r="AM4" s="179"/>
      <c r="AN4" s="179"/>
      <c r="AO4" s="179"/>
      <c r="AP4" s="16"/>
    </row>
    <row r="5" spans="1:45" ht="26.45" customHeight="1" thickTop="1">
      <c r="A5" s="3">
        <v>1</v>
      </c>
      <c r="B5" s="37" t="s">
        <v>53</v>
      </c>
      <c r="C5" s="140" t="s">
        <v>54</v>
      </c>
      <c r="D5" s="9" t="s">
        <v>83</v>
      </c>
      <c r="E5" s="19" t="s">
        <v>64</v>
      </c>
      <c r="F5" s="81" t="s">
        <v>35</v>
      </c>
      <c r="G5" s="157" t="s">
        <v>87</v>
      </c>
      <c r="H5" s="19" t="s">
        <v>64</v>
      </c>
      <c r="I5" s="19" t="s">
        <v>64</v>
      </c>
      <c r="J5" s="9" t="s">
        <v>87</v>
      </c>
      <c r="K5" s="19" t="s">
        <v>64</v>
      </c>
      <c r="L5" s="19" t="s">
        <v>64</v>
      </c>
      <c r="M5" s="9" t="s">
        <v>87</v>
      </c>
      <c r="N5" s="19" t="s">
        <v>64</v>
      </c>
      <c r="O5" s="9" t="s">
        <v>87</v>
      </c>
      <c r="P5" s="19" t="s">
        <v>64</v>
      </c>
      <c r="Q5" s="19" t="s">
        <v>64</v>
      </c>
      <c r="R5" s="9" t="s">
        <v>90</v>
      </c>
      <c r="S5" s="19" t="s">
        <v>35</v>
      </c>
      <c r="T5" s="19" t="s">
        <v>64</v>
      </c>
      <c r="U5" s="19" t="s">
        <v>64</v>
      </c>
      <c r="V5" s="9" t="s">
        <v>90</v>
      </c>
      <c r="W5" s="19" t="s">
        <v>35</v>
      </c>
      <c r="X5" s="19" t="s">
        <v>64</v>
      </c>
      <c r="Y5" s="19" t="s">
        <v>64</v>
      </c>
      <c r="Z5" s="19" t="s">
        <v>64</v>
      </c>
      <c r="AA5" s="19" t="s">
        <v>35</v>
      </c>
      <c r="AB5" s="19" t="s">
        <v>64</v>
      </c>
      <c r="AC5" s="9" t="s">
        <v>90</v>
      </c>
      <c r="AD5" s="9" t="s">
        <v>87</v>
      </c>
      <c r="AE5" s="19" t="s">
        <v>64</v>
      </c>
      <c r="AF5" s="19" t="s">
        <v>64</v>
      </c>
      <c r="AG5" s="9" t="s">
        <v>87</v>
      </c>
      <c r="AH5" s="9" t="s">
        <v>89</v>
      </c>
      <c r="AI5" s="19" t="s">
        <v>64</v>
      </c>
      <c r="AJ5" s="19" t="s">
        <v>64</v>
      </c>
      <c r="AK5" s="139"/>
      <c r="AL5" s="28">
        <f>COUNTIF(G5:AK5,"公")</f>
        <v>9</v>
      </c>
      <c r="AM5" s="29">
        <f>COUNTIF(G5:AK5,"有")</f>
        <v>1</v>
      </c>
      <c r="AN5" s="30">
        <f>COUNTIF(G5:AK5,"―")*0.5</f>
        <v>0</v>
      </c>
      <c r="AO5" s="29">
        <f>COUNTIF(G5:AL5,"②")</f>
        <v>3</v>
      </c>
      <c r="AQ5" s="17"/>
    </row>
    <row r="6" spans="1:45" ht="15" customHeight="1">
      <c r="B6" s="37"/>
      <c r="C6" s="121"/>
      <c r="D6" s="38"/>
      <c r="E6" s="38"/>
      <c r="F6" s="38"/>
      <c r="G6" s="133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10"/>
      <c r="AL6" s="28"/>
      <c r="AM6" s="29"/>
      <c r="AN6" s="30"/>
      <c r="AO6" s="29"/>
    </row>
    <row r="7" spans="1:45" ht="26.45" customHeight="1">
      <c r="A7" s="3">
        <v>2</v>
      </c>
      <c r="B7" s="40" t="s">
        <v>55</v>
      </c>
      <c r="C7" s="121" t="s">
        <v>56</v>
      </c>
      <c r="D7" s="19" t="s">
        <v>64</v>
      </c>
      <c r="E7" s="19" t="s">
        <v>64</v>
      </c>
      <c r="F7" s="41" t="s">
        <v>64</v>
      </c>
      <c r="G7" s="132" t="s">
        <v>87</v>
      </c>
      <c r="H7" s="19" t="s">
        <v>64</v>
      </c>
      <c r="I7" s="19" t="s">
        <v>64</v>
      </c>
      <c r="J7" s="19" t="s">
        <v>64</v>
      </c>
      <c r="K7" s="9" t="s">
        <v>87</v>
      </c>
      <c r="L7" s="19" t="s">
        <v>64</v>
      </c>
      <c r="M7" s="19" t="s">
        <v>64</v>
      </c>
      <c r="N7" s="9" t="s">
        <v>87</v>
      </c>
      <c r="O7" s="19" t="s">
        <v>64</v>
      </c>
      <c r="P7" s="9" t="s">
        <v>90</v>
      </c>
      <c r="Q7" s="9" t="s">
        <v>87</v>
      </c>
      <c r="R7" s="19" t="s">
        <v>64</v>
      </c>
      <c r="S7" s="19" t="s">
        <v>64</v>
      </c>
      <c r="T7" s="19" t="s">
        <v>64</v>
      </c>
      <c r="U7" s="9" t="s">
        <v>87</v>
      </c>
      <c r="V7" s="19" t="s">
        <v>64</v>
      </c>
      <c r="W7" s="19" t="s">
        <v>64</v>
      </c>
      <c r="X7" s="9" t="s">
        <v>87</v>
      </c>
      <c r="Y7" s="19" t="s">
        <v>64</v>
      </c>
      <c r="Z7" s="19" t="s">
        <v>64</v>
      </c>
      <c r="AA7" s="19" t="s">
        <v>64</v>
      </c>
      <c r="AB7" s="9" t="s">
        <v>87</v>
      </c>
      <c r="AC7" s="19" t="s">
        <v>64</v>
      </c>
      <c r="AD7" s="9" t="s">
        <v>90</v>
      </c>
      <c r="AE7" s="9" t="s">
        <v>87</v>
      </c>
      <c r="AF7" s="19" t="s">
        <v>64</v>
      </c>
      <c r="AG7" s="19" t="s">
        <v>64</v>
      </c>
      <c r="AH7" s="19" t="s">
        <v>64</v>
      </c>
      <c r="AI7" s="9" t="s">
        <v>87</v>
      </c>
      <c r="AJ7" s="9" t="s">
        <v>90</v>
      </c>
      <c r="AK7" s="10"/>
      <c r="AL7" s="28">
        <f>COUNTIF(G7:AK7,"公")</f>
        <v>9</v>
      </c>
      <c r="AM7" s="29">
        <f>COUNTIF(G7:AK7,"有")</f>
        <v>0</v>
      </c>
      <c r="AN7" s="30">
        <f>COUNTIF(G7:AK7,"―")*0.5</f>
        <v>0</v>
      </c>
      <c r="AO7" s="29">
        <f>COUNTIF(G7:AL7,"②")</f>
        <v>3</v>
      </c>
    </row>
    <row r="8" spans="1:45" ht="15" customHeight="1">
      <c r="B8" s="37"/>
      <c r="C8" s="121"/>
      <c r="D8" s="134"/>
      <c r="E8" s="38"/>
      <c r="F8" s="38"/>
      <c r="G8" s="135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38"/>
      <c r="AJ8" s="38"/>
      <c r="AK8" s="10"/>
      <c r="AL8" s="28"/>
      <c r="AM8" s="29"/>
      <c r="AN8" s="30"/>
      <c r="AO8" s="29"/>
    </row>
    <row r="9" spans="1:45" ht="25.5" customHeight="1">
      <c r="A9" s="3">
        <v>3</v>
      </c>
      <c r="B9" s="40" t="s">
        <v>32</v>
      </c>
      <c r="C9" s="121" t="s">
        <v>57</v>
      </c>
      <c r="D9" s="146" t="s">
        <v>64</v>
      </c>
      <c r="E9" s="9" t="s">
        <v>84</v>
      </c>
      <c r="F9" s="41" t="s">
        <v>64</v>
      </c>
      <c r="G9" s="19" t="s">
        <v>64</v>
      </c>
      <c r="H9" s="9" t="s">
        <v>90</v>
      </c>
      <c r="I9" s="9" t="s">
        <v>87</v>
      </c>
      <c r="J9" s="19" t="s">
        <v>64</v>
      </c>
      <c r="K9" s="19" t="s">
        <v>64</v>
      </c>
      <c r="L9" s="19" t="s">
        <v>64</v>
      </c>
      <c r="M9" s="9" t="s">
        <v>87</v>
      </c>
      <c r="N9" s="19" t="s">
        <v>64</v>
      </c>
      <c r="O9" s="19" t="s">
        <v>64</v>
      </c>
      <c r="P9" s="19" t="s">
        <v>64</v>
      </c>
      <c r="Q9" s="9" t="s">
        <v>87</v>
      </c>
      <c r="R9" s="19" t="s">
        <v>64</v>
      </c>
      <c r="S9" s="19" t="s">
        <v>64</v>
      </c>
      <c r="T9" s="9" t="s">
        <v>87</v>
      </c>
      <c r="U9" s="19" t="s">
        <v>64</v>
      </c>
      <c r="V9" s="19" t="s">
        <v>64</v>
      </c>
      <c r="W9" s="9" t="s">
        <v>90</v>
      </c>
      <c r="X9" s="9" t="s">
        <v>87</v>
      </c>
      <c r="Y9" s="19" t="s">
        <v>64</v>
      </c>
      <c r="Z9" s="19" t="s">
        <v>64</v>
      </c>
      <c r="AA9" s="19" t="s">
        <v>64</v>
      </c>
      <c r="AB9" s="9" t="s">
        <v>87</v>
      </c>
      <c r="AC9" s="19" t="s">
        <v>64</v>
      </c>
      <c r="AD9" s="19" t="s">
        <v>64</v>
      </c>
      <c r="AE9" s="9" t="s">
        <v>87</v>
      </c>
      <c r="AF9" s="19" t="s">
        <v>64</v>
      </c>
      <c r="AG9" s="19" t="s">
        <v>64</v>
      </c>
      <c r="AH9" s="9" t="s">
        <v>87</v>
      </c>
      <c r="AI9" s="19" t="s">
        <v>64</v>
      </c>
      <c r="AJ9" s="9" t="s">
        <v>87</v>
      </c>
      <c r="AK9" s="10"/>
      <c r="AL9" s="31">
        <f>COUNTIF(G9:AK9,"公")</f>
        <v>9</v>
      </c>
      <c r="AM9" s="32">
        <f>COUNTIF(G9:AK9,"有")</f>
        <v>0</v>
      </c>
      <c r="AN9" s="33">
        <f>COUNTIF(G9:AK9,"―")*0.5</f>
        <v>0</v>
      </c>
      <c r="AO9" s="32">
        <f>COUNTIF(G9:AL9,"②")</f>
        <v>2</v>
      </c>
    </row>
    <row r="10" spans="1:45" ht="15" customHeight="1">
      <c r="B10" s="37"/>
      <c r="C10" s="121"/>
      <c r="D10" s="134"/>
      <c r="E10" s="38"/>
      <c r="F10" s="38"/>
      <c r="G10" s="135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38"/>
      <c r="AJ10" s="38"/>
      <c r="AK10" s="41"/>
      <c r="AL10" s="28"/>
      <c r="AM10" s="29"/>
      <c r="AN10" s="30"/>
      <c r="AO10" s="29"/>
    </row>
    <row r="11" spans="1:45" ht="25.5" customHeight="1">
      <c r="A11" s="3">
        <v>4</v>
      </c>
      <c r="B11" s="138" t="s">
        <v>32</v>
      </c>
      <c r="C11" s="137" t="s">
        <v>58</v>
      </c>
      <c r="D11" s="146" t="s">
        <v>64</v>
      </c>
      <c r="E11" s="166" t="s">
        <v>86</v>
      </c>
      <c r="F11" s="41" t="s">
        <v>35</v>
      </c>
      <c r="G11" s="146" t="s">
        <v>64</v>
      </c>
      <c r="H11" s="166" t="s">
        <v>86</v>
      </c>
      <c r="I11" s="9" t="s">
        <v>90</v>
      </c>
      <c r="J11" s="166" t="s">
        <v>86</v>
      </c>
      <c r="K11" s="19" t="s">
        <v>64</v>
      </c>
      <c r="L11" s="166" t="s">
        <v>86</v>
      </c>
      <c r="M11" s="9" t="s">
        <v>35</v>
      </c>
      <c r="N11" s="19" t="s">
        <v>64</v>
      </c>
      <c r="O11" s="166" t="s">
        <v>86</v>
      </c>
      <c r="P11" s="19" t="s">
        <v>64</v>
      </c>
      <c r="Q11" s="166" t="s">
        <v>86</v>
      </c>
      <c r="R11" s="19" t="s">
        <v>64</v>
      </c>
      <c r="S11" s="166" t="s">
        <v>86</v>
      </c>
      <c r="T11" s="9" t="s">
        <v>35</v>
      </c>
      <c r="U11" s="19" t="s">
        <v>64</v>
      </c>
      <c r="V11" s="166" t="s">
        <v>86</v>
      </c>
      <c r="W11" s="19" t="s">
        <v>64</v>
      </c>
      <c r="X11" s="166" t="s">
        <v>86</v>
      </c>
      <c r="Y11" s="19" t="s">
        <v>64</v>
      </c>
      <c r="Z11" s="166" t="s">
        <v>86</v>
      </c>
      <c r="AA11" s="9" t="s">
        <v>35</v>
      </c>
      <c r="AB11" s="19" t="s">
        <v>64</v>
      </c>
      <c r="AC11" s="166" t="s">
        <v>86</v>
      </c>
      <c r="AD11" s="19" t="s">
        <v>64</v>
      </c>
      <c r="AE11" s="166" t="s">
        <v>86</v>
      </c>
      <c r="AF11" s="9" t="s">
        <v>85</v>
      </c>
      <c r="AG11" s="166" t="s">
        <v>86</v>
      </c>
      <c r="AH11" s="9" t="s">
        <v>35</v>
      </c>
      <c r="AI11" s="19" t="s">
        <v>64</v>
      </c>
      <c r="AJ11" s="166" t="s">
        <v>86</v>
      </c>
      <c r="AK11" s="10"/>
      <c r="AL11" s="31">
        <f>COUNTIF(G11:AK11,"公")</f>
        <v>4</v>
      </c>
      <c r="AM11" s="32">
        <f>COUNTIF(G11:AK11,"有")</f>
        <v>0</v>
      </c>
      <c r="AN11" s="33">
        <f>COUNTIF(G11:AK11,"―")*0.5</f>
        <v>0</v>
      </c>
      <c r="AO11" s="32">
        <f>COUNTIF(G11:AL11,"②")</f>
        <v>2</v>
      </c>
      <c r="AQ11" s="45" t="s">
        <v>20</v>
      </c>
    </row>
    <row r="12" spans="1:45" ht="15" customHeight="1">
      <c r="B12" s="37"/>
      <c r="C12" s="125" t="s">
        <v>88</v>
      </c>
      <c r="D12" s="134"/>
      <c r="E12" s="38"/>
      <c r="F12" s="38"/>
      <c r="G12" s="135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38"/>
      <c r="AJ12" s="38"/>
      <c r="AK12" s="39"/>
      <c r="AL12" s="28"/>
      <c r="AM12" s="29"/>
      <c r="AN12" s="30"/>
      <c r="AO12" s="29"/>
      <c r="AQ12" s="45"/>
    </row>
    <row r="13" spans="1:45" ht="25.5" customHeight="1">
      <c r="A13" s="3">
        <v>5</v>
      </c>
      <c r="B13" s="40" t="s">
        <v>32</v>
      </c>
      <c r="C13" s="121" t="s">
        <v>59</v>
      </c>
      <c r="D13" s="9" t="s">
        <v>85</v>
      </c>
      <c r="E13" s="9" t="s">
        <v>84</v>
      </c>
      <c r="F13" s="41" t="s">
        <v>64</v>
      </c>
      <c r="G13" s="146" t="s">
        <v>64</v>
      </c>
      <c r="H13" s="19" t="s">
        <v>64</v>
      </c>
      <c r="I13" s="9" t="s">
        <v>35</v>
      </c>
      <c r="J13" s="19" t="s">
        <v>64</v>
      </c>
      <c r="K13" s="9" t="s">
        <v>85</v>
      </c>
      <c r="L13" s="9" t="s">
        <v>35</v>
      </c>
      <c r="M13" s="19" t="s">
        <v>64</v>
      </c>
      <c r="N13" s="19" t="s">
        <v>64</v>
      </c>
      <c r="O13" s="9" t="s">
        <v>85</v>
      </c>
      <c r="P13" s="9" t="s">
        <v>35</v>
      </c>
      <c r="Q13" s="19" t="s">
        <v>64</v>
      </c>
      <c r="R13" s="19" t="s">
        <v>64</v>
      </c>
      <c r="S13" s="9" t="s">
        <v>35</v>
      </c>
      <c r="T13" s="19" t="s">
        <v>64</v>
      </c>
      <c r="U13" s="19" t="s">
        <v>64</v>
      </c>
      <c r="V13" s="9" t="s">
        <v>35</v>
      </c>
      <c r="W13" s="19" t="s">
        <v>64</v>
      </c>
      <c r="X13" s="19" t="s">
        <v>64</v>
      </c>
      <c r="Y13" s="9" t="s">
        <v>85</v>
      </c>
      <c r="Z13" s="9" t="s">
        <v>35</v>
      </c>
      <c r="AA13" s="9" t="s">
        <v>91</v>
      </c>
      <c r="AB13" s="19" t="s">
        <v>64</v>
      </c>
      <c r="AC13" s="19" t="s">
        <v>64</v>
      </c>
      <c r="AD13" s="9" t="s">
        <v>35</v>
      </c>
      <c r="AE13" s="19" t="s">
        <v>64</v>
      </c>
      <c r="AF13" s="19" t="s">
        <v>64</v>
      </c>
      <c r="AG13" s="9" t="s">
        <v>35</v>
      </c>
      <c r="AH13" s="19" t="s">
        <v>64</v>
      </c>
      <c r="AI13" s="19" t="s">
        <v>64</v>
      </c>
      <c r="AJ13" s="19" t="s">
        <v>64</v>
      </c>
      <c r="AK13" s="10"/>
      <c r="AL13" s="31">
        <f>COUNTIF(G13:AK13,"公")</f>
        <v>9</v>
      </c>
      <c r="AM13" s="32">
        <f>COUNTIF(G13:AK13,"有")</f>
        <v>0</v>
      </c>
      <c r="AN13" s="33">
        <f>COUNTIF(G13:AK13,"―")*0.5</f>
        <v>0</v>
      </c>
      <c r="AO13" s="32">
        <f>COUNTIF(G13:AL13,"②")</f>
        <v>3</v>
      </c>
      <c r="AP13" s="18"/>
      <c r="AQ13" s="9" t="s">
        <v>16</v>
      </c>
      <c r="AR13" s="19" t="s">
        <v>17</v>
      </c>
    </row>
    <row r="14" spans="1:45" ht="15" customHeight="1">
      <c r="B14" s="37"/>
      <c r="C14" s="121"/>
      <c r="D14" s="134"/>
      <c r="E14" s="38"/>
      <c r="F14" s="38"/>
      <c r="G14" s="135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38"/>
      <c r="AJ14" s="38"/>
      <c r="AK14" s="39"/>
      <c r="AL14" s="28"/>
      <c r="AM14" s="29"/>
      <c r="AN14" s="30"/>
      <c r="AO14" s="29"/>
      <c r="AQ14" s="9"/>
      <c r="AR14" s="19"/>
    </row>
    <row r="15" spans="1:45" ht="25.5" customHeight="1">
      <c r="A15" s="3">
        <v>6</v>
      </c>
      <c r="B15" s="40" t="s">
        <v>32</v>
      </c>
      <c r="C15" s="121" t="s">
        <v>60</v>
      </c>
      <c r="D15" s="19" t="s">
        <v>64</v>
      </c>
      <c r="E15" s="19"/>
      <c r="F15" s="41" t="s">
        <v>64</v>
      </c>
      <c r="G15" s="132"/>
      <c r="H15" s="19" t="s">
        <v>64</v>
      </c>
      <c r="I15" s="19" t="s">
        <v>64</v>
      </c>
      <c r="J15" s="9"/>
      <c r="K15" s="19" t="s">
        <v>64</v>
      </c>
      <c r="L15" s="19" t="s">
        <v>64</v>
      </c>
      <c r="M15" s="19" t="s">
        <v>64</v>
      </c>
      <c r="N15" s="9"/>
      <c r="O15" s="19" t="s">
        <v>64</v>
      </c>
      <c r="P15" s="19"/>
      <c r="Q15" s="19" t="s">
        <v>64</v>
      </c>
      <c r="R15" s="19" t="s">
        <v>64</v>
      </c>
      <c r="S15" s="19" t="s">
        <v>64</v>
      </c>
      <c r="T15" s="19" t="s">
        <v>64</v>
      </c>
      <c r="U15" s="9"/>
      <c r="V15" s="19" t="s">
        <v>64</v>
      </c>
      <c r="W15" s="19" t="s">
        <v>64</v>
      </c>
      <c r="X15" s="19" t="s">
        <v>64</v>
      </c>
      <c r="Y15" s="19" t="s">
        <v>64</v>
      </c>
      <c r="Z15" s="9"/>
      <c r="AA15" s="19" t="s">
        <v>64</v>
      </c>
      <c r="AB15" s="9"/>
      <c r="AC15" s="19" t="s">
        <v>64</v>
      </c>
      <c r="AD15" s="19" t="s">
        <v>64</v>
      </c>
      <c r="AE15" s="19" t="s">
        <v>64</v>
      </c>
      <c r="AF15" s="19" t="s">
        <v>64</v>
      </c>
      <c r="AG15" s="9"/>
      <c r="AH15" s="19" t="s">
        <v>64</v>
      </c>
      <c r="AI15" s="9"/>
      <c r="AJ15" s="19" t="s">
        <v>64</v>
      </c>
      <c r="AK15" s="10"/>
      <c r="AL15" s="31">
        <f>COUNTIF(G15:AK15,"公")</f>
        <v>0</v>
      </c>
      <c r="AM15" s="32">
        <f>COUNTIF(G15:AK15,"有")</f>
        <v>0</v>
      </c>
      <c r="AN15" s="33">
        <f>COUNTIF(G15:AK15,"―")*0.5</f>
        <v>0</v>
      </c>
      <c r="AO15" s="32">
        <f>COUNTIF(G15:AL15,"②")</f>
        <v>0</v>
      </c>
      <c r="AQ15" s="9" t="s">
        <v>15</v>
      </c>
      <c r="AR15" s="19" t="s">
        <v>18</v>
      </c>
    </row>
    <row r="16" spans="1:45" ht="15" customHeight="1">
      <c r="B16" s="37"/>
      <c r="C16" s="122" t="s">
        <v>66</v>
      </c>
      <c r="D16" s="38"/>
      <c r="E16" s="38"/>
      <c r="F16" s="38"/>
      <c r="G16" s="133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9"/>
      <c r="AL16" s="28"/>
      <c r="AM16" s="29"/>
      <c r="AN16" s="30"/>
      <c r="AO16" s="29"/>
      <c r="AQ16" s="9"/>
      <c r="AR16" s="20"/>
      <c r="AS16" s="20"/>
    </row>
    <row r="17" spans="1:45" ht="25.5" customHeight="1">
      <c r="B17" s="40"/>
      <c r="C17" s="123"/>
      <c r="D17" s="38"/>
      <c r="E17" s="38"/>
      <c r="F17" s="38"/>
      <c r="G17" s="133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9"/>
      <c r="AL17" s="31">
        <f>COUNTIF(G17:AK17,"公")</f>
        <v>0</v>
      </c>
      <c r="AM17" s="32">
        <f>COUNTIF(G17:AK17,"有")</f>
        <v>0</v>
      </c>
      <c r="AN17" s="33">
        <f>COUNTIF(G17:AK17,"―")*0.5</f>
        <v>0</v>
      </c>
      <c r="AO17" s="32">
        <f>COUNTIF(G17:AL17,"②")</f>
        <v>0</v>
      </c>
      <c r="AQ17" s="9" t="s">
        <v>18</v>
      </c>
      <c r="AS17" s="20"/>
    </row>
    <row r="18" spans="1:45" ht="15" customHeight="1">
      <c r="B18" s="37"/>
      <c r="C18" s="121"/>
      <c r="D18" s="38"/>
      <c r="E18" s="38"/>
      <c r="F18" s="38"/>
      <c r="G18" s="133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9"/>
      <c r="AL18" s="28"/>
      <c r="AM18" s="29"/>
      <c r="AN18" s="30"/>
      <c r="AO18" s="29"/>
    </row>
    <row r="19" spans="1:45" ht="26.45" customHeight="1">
      <c r="B19" s="40"/>
      <c r="C19" s="123"/>
      <c r="D19" s="38"/>
      <c r="E19" s="38"/>
      <c r="F19" s="38"/>
      <c r="G19" s="133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9"/>
      <c r="AL19" s="31">
        <f>COUNTIF(G19:AK19,"公")</f>
        <v>0</v>
      </c>
      <c r="AM19" s="32">
        <f>COUNTIF(G19:AK19,"有")</f>
        <v>0</v>
      </c>
      <c r="AN19" s="33">
        <f>COUNTIF(G19:AK19,"―")*0.5</f>
        <v>0</v>
      </c>
      <c r="AO19" s="32">
        <f>COUNTIF(G19:AL19,"②")</f>
        <v>0</v>
      </c>
      <c r="AP19" s="20"/>
    </row>
    <row r="20" spans="1:45" ht="15" customHeight="1">
      <c r="B20" s="37"/>
      <c r="C20" s="121"/>
      <c r="D20" s="38"/>
      <c r="E20" s="38"/>
      <c r="F20" s="38"/>
      <c r="G20" s="133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136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41"/>
      <c r="AL20" s="31"/>
      <c r="AM20" s="32"/>
      <c r="AN20" s="33"/>
      <c r="AO20" s="32"/>
    </row>
    <row r="21" spans="1:45" ht="26.45" customHeight="1">
      <c r="A21" s="3">
        <v>7</v>
      </c>
      <c r="B21" s="40" t="s">
        <v>61</v>
      </c>
      <c r="C21" s="121" t="s">
        <v>69</v>
      </c>
      <c r="D21" s="19" t="s">
        <v>64</v>
      </c>
      <c r="E21" s="19" t="s">
        <v>64</v>
      </c>
      <c r="F21" s="167" t="s">
        <v>87</v>
      </c>
      <c r="G21" s="168" t="s">
        <v>64</v>
      </c>
      <c r="H21" s="19" t="s">
        <v>64</v>
      </c>
      <c r="I21" s="19" t="s">
        <v>64</v>
      </c>
      <c r="J21" s="9" t="s">
        <v>35</v>
      </c>
      <c r="K21" s="19" t="s">
        <v>64</v>
      </c>
      <c r="L21" s="19" t="s">
        <v>64</v>
      </c>
      <c r="M21" s="9" t="s">
        <v>92</v>
      </c>
      <c r="N21" s="9" t="s">
        <v>91</v>
      </c>
      <c r="O21" s="19" t="s">
        <v>64</v>
      </c>
      <c r="P21" s="19" t="s">
        <v>64</v>
      </c>
      <c r="Q21" s="9" t="s">
        <v>35</v>
      </c>
      <c r="R21" s="19" t="s">
        <v>64</v>
      </c>
      <c r="S21" s="9" t="s">
        <v>35</v>
      </c>
      <c r="T21" s="9" t="s">
        <v>92</v>
      </c>
      <c r="U21" s="19" t="s">
        <v>64</v>
      </c>
      <c r="V21" s="19" t="s">
        <v>64</v>
      </c>
      <c r="W21" s="19" t="s">
        <v>64</v>
      </c>
      <c r="X21" s="9" t="s">
        <v>35</v>
      </c>
      <c r="Y21" s="19" t="s">
        <v>64</v>
      </c>
      <c r="Z21" s="9" t="s">
        <v>92</v>
      </c>
      <c r="AA21" s="19" t="s">
        <v>64</v>
      </c>
      <c r="AB21" s="9" t="s">
        <v>35</v>
      </c>
      <c r="AC21" s="19" t="s">
        <v>64</v>
      </c>
      <c r="AD21" s="9" t="s">
        <v>35</v>
      </c>
      <c r="AE21" s="19" t="s">
        <v>64</v>
      </c>
      <c r="AF21" s="19" t="s">
        <v>64</v>
      </c>
      <c r="AG21" s="9" t="s">
        <v>91</v>
      </c>
      <c r="AH21" s="19" t="s">
        <v>64</v>
      </c>
      <c r="AI21" s="9" t="s">
        <v>35</v>
      </c>
      <c r="AJ21" s="19" t="s">
        <v>64</v>
      </c>
      <c r="AK21" s="10"/>
      <c r="AL21" s="31">
        <f>COUNTIF(G21:AK21,"公")</f>
        <v>9</v>
      </c>
      <c r="AM21" s="32">
        <f>COUNTIF(G21:AK21,"有")</f>
        <v>3</v>
      </c>
      <c r="AN21" s="33">
        <f>COUNTIF(G21:AK21,"―")*0.5</f>
        <v>0</v>
      </c>
      <c r="AO21" s="32">
        <f>COUNTIF(G21:AL21,"②")</f>
        <v>0</v>
      </c>
    </row>
    <row r="22" spans="1:45" ht="15" customHeight="1">
      <c r="B22" s="37"/>
      <c r="C22" s="121"/>
      <c r="D22" s="38"/>
      <c r="E22" s="38"/>
      <c r="F22" s="38"/>
      <c r="G22" s="133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136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10"/>
      <c r="AL22" s="28"/>
      <c r="AM22" s="29"/>
      <c r="AN22" s="30"/>
      <c r="AO22" s="29"/>
    </row>
    <row r="23" spans="1:45" ht="25.5" customHeight="1">
      <c r="A23" s="3">
        <v>8</v>
      </c>
      <c r="B23" s="40" t="s">
        <v>33</v>
      </c>
      <c r="C23" s="121" t="s">
        <v>62</v>
      </c>
      <c r="D23" s="9" t="s">
        <v>87</v>
      </c>
      <c r="E23" s="19" t="s">
        <v>64</v>
      </c>
      <c r="F23" s="41" t="s">
        <v>64</v>
      </c>
      <c r="G23" s="132" t="s">
        <v>35</v>
      </c>
      <c r="H23" s="19" t="s">
        <v>64</v>
      </c>
      <c r="I23" s="19" t="s">
        <v>64</v>
      </c>
      <c r="J23" s="19" t="s">
        <v>64</v>
      </c>
      <c r="K23" s="9" t="s">
        <v>35</v>
      </c>
      <c r="L23" s="19" t="s">
        <v>64</v>
      </c>
      <c r="M23" s="19" t="s">
        <v>64</v>
      </c>
      <c r="N23" s="19" t="s">
        <v>64</v>
      </c>
      <c r="O23" s="9" t="s">
        <v>35</v>
      </c>
      <c r="P23" s="19" t="s">
        <v>64</v>
      </c>
      <c r="Q23" s="19" t="s">
        <v>64</v>
      </c>
      <c r="R23" s="9" t="s">
        <v>35</v>
      </c>
      <c r="S23" s="19" t="s">
        <v>64</v>
      </c>
      <c r="T23" s="19" t="s">
        <v>64</v>
      </c>
      <c r="U23" s="9" t="s">
        <v>35</v>
      </c>
      <c r="V23" s="19" t="s">
        <v>64</v>
      </c>
      <c r="W23" s="19" t="s">
        <v>64</v>
      </c>
      <c r="X23" s="19" t="s">
        <v>64</v>
      </c>
      <c r="Y23" s="9" t="s">
        <v>35</v>
      </c>
      <c r="Z23" s="19" t="s">
        <v>64</v>
      </c>
      <c r="AA23" s="9" t="s">
        <v>35</v>
      </c>
      <c r="AB23" s="19" t="s">
        <v>64</v>
      </c>
      <c r="AC23" s="19" t="s">
        <v>64</v>
      </c>
      <c r="AD23" s="19" t="s">
        <v>64</v>
      </c>
      <c r="AE23" s="9" t="s">
        <v>35</v>
      </c>
      <c r="AF23" s="19" t="s">
        <v>64</v>
      </c>
      <c r="AG23" s="19" t="s">
        <v>64</v>
      </c>
      <c r="AH23" s="9" t="s">
        <v>35</v>
      </c>
      <c r="AI23" s="19" t="s">
        <v>64</v>
      </c>
      <c r="AJ23" s="19" t="s">
        <v>64</v>
      </c>
      <c r="AK23" s="10"/>
      <c r="AL23" s="31">
        <f>COUNTIF(G23:AK23,"公")</f>
        <v>9</v>
      </c>
      <c r="AM23" s="32">
        <f>COUNTIF(G23:AK23,"有")</f>
        <v>0</v>
      </c>
      <c r="AN23" s="33">
        <f>COUNTIF(G23:AK23,"―")*0.5</f>
        <v>0</v>
      </c>
      <c r="AO23" s="32">
        <f>COUNTIF(G23:AL23,"②")</f>
        <v>0</v>
      </c>
      <c r="AP23" s="18"/>
      <c r="AQ23" s="45" t="s">
        <v>22</v>
      </c>
    </row>
    <row r="24" spans="1:45" ht="15" customHeight="1">
      <c r="B24" s="37"/>
      <c r="C24" s="124"/>
      <c r="D24" s="134"/>
      <c r="E24" s="134"/>
      <c r="F24" s="38"/>
      <c r="G24" s="135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38"/>
      <c r="AK24" s="39"/>
      <c r="AL24" s="28"/>
      <c r="AM24" s="29"/>
      <c r="AN24" s="30"/>
      <c r="AO24" s="29"/>
      <c r="AQ24" s="45"/>
    </row>
    <row r="25" spans="1:45" ht="25.5" customHeight="1">
      <c r="B25" s="40"/>
      <c r="C25" s="121"/>
      <c r="D25" s="9"/>
      <c r="E25" s="9"/>
      <c r="F25" s="9"/>
      <c r="G25" s="132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0"/>
      <c r="AL25" s="31">
        <f>COUNTIF(G25:AK25,"公")</f>
        <v>0</v>
      </c>
      <c r="AM25" s="32">
        <f>COUNTIF(G25:AK25,"有")</f>
        <v>0</v>
      </c>
      <c r="AN25" s="33">
        <f>COUNTIF(G25:AK25,"―")*0.5</f>
        <v>0</v>
      </c>
      <c r="AO25" s="32">
        <f>COUNTIF(G25:AL25,"②")</f>
        <v>0</v>
      </c>
      <c r="AQ25" s="9" t="s">
        <v>23</v>
      </c>
    </row>
    <row r="26" spans="1:45" ht="15" customHeight="1">
      <c r="B26" s="37"/>
      <c r="C26" s="121"/>
      <c r="D26" s="38"/>
      <c r="E26" s="38"/>
      <c r="F26" s="38"/>
      <c r="G26" s="133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/>
      <c r="AL26" s="28"/>
      <c r="AM26" s="29"/>
      <c r="AN26" s="30"/>
      <c r="AO26" s="29"/>
      <c r="AQ26" s="9"/>
    </row>
    <row r="27" spans="1:45" ht="25.5" customHeight="1">
      <c r="B27" s="40"/>
      <c r="C27" s="121"/>
      <c r="D27" s="38"/>
      <c r="E27" s="38"/>
      <c r="F27" s="38"/>
      <c r="G27" s="133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9"/>
      <c r="AL27" s="31">
        <f>COUNTIF(G27:AK27,"公")</f>
        <v>0</v>
      </c>
      <c r="AM27" s="32">
        <f>COUNTIF(G27:AK27,"有")</f>
        <v>0</v>
      </c>
      <c r="AN27" s="33">
        <f>COUNTIF(G27:AK27,"―")*0.5</f>
        <v>0</v>
      </c>
      <c r="AO27" s="32">
        <f>COUNTIF(G27:AL27,"②")</f>
        <v>0</v>
      </c>
      <c r="AP27" s="20"/>
      <c r="AQ27" s="21" t="s">
        <v>24</v>
      </c>
    </row>
    <row r="28" spans="1:45" ht="15" customHeight="1">
      <c r="B28" s="37"/>
      <c r="C28" s="125"/>
      <c r="D28" s="38"/>
      <c r="E28" s="38"/>
      <c r="F28" s="38"/>
      <c r="G28" s="133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10"/>
      <c r="AL28" s="28"/>
      <c r="AM28" s="29"/>
      <c r="AN28" s="30"/>
      <c r="AO28" s="29"/>
      <c r="AQ28" s="21"/>
    </row>
    <row r="29" spans="1:45" ht="25.5" customHeight="1">
      <c r="A29" s="3">
        <v>9</v>
      </c>
      <c r="B29" s="40" t="s">
        <v>34</v>
      </c>
      <c r="C29" s="121" t="s">
        <v>63</v>
      </c>
      <c r="D29" s="9" t="s">
        <v>64</v>
      </c>
      <c r="E29" s="9" t="s">
        <v>35</v>
      </c>
      <c r="F29" s="9" t="s">
        <v>35</v>
      </c>
      <c r="G29" s="132" t="s">
        <v>35</v>
      </c>
      <c r="H29" s="9" t="s">
        <v>64</v>
      </c>
      <c r="I29" s="9" t="s">
        <v>64</v>
      </c>
      <c r="J29" s="9" t="s">
        <v>64</v>
      </c>
      <c r="K29" s="9" t="s">
        <v>64</v>
      </c>
      <c r="L29" s="9" t="s">
        <v>64</v>
      </c>
      <c r="M29" s="9" t="s">
        <v>35</v>
      </c>
      <c r="N29" s="9" t="s">
        <v>35</v>
      </c>
      <c r="O29" s="9" t="s">
        <v>64</v>
      </c>
      <c r="P29" s="9" t="s">
        <v>64</v>
      </c>
      <c r="Q29" s="9" t="s">
        <v>64</v>
      </c>
      <c r="R29" s="9" t="s">
        <v>64</v>
      </c>
      <c r="S29" s="9" t="s">
        <v>64</v>
      </c>
      <c r="T29" s="9" t="s">
        <v>35</v>
      </c>
      <c r="U29" s="9" t="s">
        <v>35</v>
      </c>
      <c r="V29" s="9" t="s">
        <v>64</v>
      </c>
      <c r="W29" s="9" t="s">
        <v>64</v>
      </c>
      <c r="X29" s="9" t="s">
        <v>64</v>
      </c>
      <c r="Y29" s="9" t="s">
        <v>64</v>
      </c>
      <c r="Z29" s="9" t="s">
        <v>64</v>
      </c>
      <c r="AA29" s="9" t="s">
        <v>64</v>
      </c>
      <c r="AB29" s="9" t="s">
        <v>35</v>
      </c>
      <c r="AC29" s="9" t="s">
        <v>64</v>
      </c>
      <c r="AD29" s="9" t="s">
        <v>64</v>
      </c>
      <c r="AE29" s="9" t="s">
        <v>64</v>
      </c>
      <c r="AF29" s="9" t="s">
        <v>64</v>
      </c>
      <c r="AG29" s="9" t="s">
        <v>72</v>
      </c>
      <c r="AH29" s="9" t="s">
        <v>35</v>
      </c>
      <c r="AI29" s="9" t="s">
        <v>35</v>
      </c>
      <c r="AJ29" s="9" t="s">
        <v>35</v>
      </c>
      <c r="AK29" s="10"/>
      <c r="AL29" s="31">
        <f>COUNTIF(G29:AK29,"公")</f>
        <v>9</v>
      </c>
      <c r="AM29" s="32">
        <f>COUNTIF(G29:AK29,"有")</f>
        <v>1</v>
      </c>
      <c r="AN29" s="33">
        <f>COUNTIF(G29:AK29,"―")*0.5</f>
        <v>0</v>
      </c>
      <c r="AO29" s="32">
        <f>COUNTIF(G29:AL29,"②")</f>
        <v>0</v>
      </c>
      <c r="AP29" s="20"/>
      <c r="AQ29" s="22" t="s">
        <v>25</v>
      </c>
    </row>
    <row r="30" spans="1:45" ht="15" customHeight="1">
      <c r="B30" s="37"/>
      <c r="C30" s="121"/>
      <c r="D30" s="38"/>
      <c r="E30" s="38"/>
      <c r="F30" s="38"/>
      <c r="G30" s="133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9"/>
      <c r="AL30" s="28"/>
      <c r="AM30" s="29"/>
      <c r="AN30" s="30"/>
      <c r="AO30" s="29"/>
    </row>
    <row r="31" spans="1:45" ht="25.5" customHeight="1">
      <c r="B31" s="40"/>
      <c r="C31" s="121"/>
      <c r="D31" s="38"/>
      <c r="E31" s="38"/>
      <c r="F31" s="39"/>
      <c r="G31" s="133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9"/>
      <c r="AL31" s="31">
        <f>COUNTIF(G31:AK31,"公")</f>
        <v>0</v>
      </c>
      <c r="AM31" s="32">
        <f>COUNTIF(G31:AK31,"有")</f>
        <v>0</v>
      </c>
      <c r="AN31" s="33">
        <f>COUNTIF(G31:AK31,"―")*0.5</f>
        <v>0</v>
      </c>
      <c r="AO31" s="32">
        <f>COUNTIF(G31:AL31,"②")</f>
        <v>0</v>
      </c>
      <c r="AP31" s="18"/>
      <c r="AQ31" s="23" t="s">
        <v>26</v>
      </c>
    </row>
    <row r="32" spans="1:45" ht="15" customHeight="1">
      <c r="B32" s="37"/>
      <c r="C32" s="121"/>
      <c r="D32" s="9"/>
      <c r="E32" s="9"/>
      <c r="F32" s="10"/>
      <c r="G32" s="132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10"/>
      <c r="AL32" s="28"/>
      <c r="AM32" s="29"/>
      <c r="AN32" s="30"/>
      <c r="AO32" s="29"/>
    </row>
    <row r="33" spans="2:43" ht="25.5" customHeight="1">
      <c r="B33" s="40"/>
      <c r="C33" s="121"/>
      <c r="D33" s="38"/>
      <c r="E33" s="38"/>
      <c r="F33" s="39"/>
      <c r="G33" s="132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10"/>
      <c r="AL33" s="31">
        <f>COUNTIF(G33:AK33,"公")</f>
        <v>0</v>
      </c>
      <c r="AM33" s="32">
        <f>COUNTIF(G33:AK33,"有")</f>
        <v>0</v>
      </c>
      <c r="AN33" s="33">
        <f>COUNTIF(G33:AK33,"―")*0.5</f>
        <v>0</v>
      </c>
      <c r="AO33" s="32">
        <f>COUNTIF(G33:AL33,"②")</f>
        <v>0</v>
      </c>
      <c r="AQ33" s="9" t="s">
        <v>27</v>
      </c>
    </row>
    <row r="34" spans="2:43" ht="15" customHeight="1">
      <c r="B34" s="37"/>
      <c r="C34" s="121"/>
      <c r="D34" s="38"/>
      <c r="E34" s="38"/>
      <c r="F34" s="39"/>
      <c r="G34" s="132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10"/>
      <c r="AL34" s="28"/>
      <c r="AM34" s="29"/>
      <c r="AN34" s="30"/>
      <c r="AO34" s="29"/>
    </row>
    <row r="35" spans="2:43" ht="25.5" customHeight="1">
      <c r="B35" s="40"/>
      <c r="C35" s="121"/>
      <c r="D35" s="38"/>
      <c r="E35" s="38"/>
      <c r="F35" s="39"/>
      <c r="G35" s="132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10"/>
      <c r="AL35" s="31">
        <f>COUNTIF(G35:AK35,"公")</f>
        <v>0</v>
      </c>
      <c r="AM35" s="32">
        <f>COUNTIF(G35:AK35,"有")</f>
        <v>0</v>
      </c>
      <c r="AN35" s="33">
        <f>COUNTIF(G35:AK35,"―")*0.5</f>
        <v>0</v>
      </c>
      <c r="AO35" s="32">
        <f>COUNTIF(G35:AL35,"②")</f>
        <v>0</v>
      </c>
    </row>
    <row r="36" spans="2:43" ht="15" customHeight="1">
      <c r="B36" s="37"/>
      <c r="C36" s="121"/>
      <c r="D36" s="9"/>
      <c r="E36" s="9"/>
      <c r="F36" s="10"/>
      <c r="G36" s="132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10"/>
      <c r="AL36" s="28"/>
      <c r="AM36" s="29"/>
      <c r="AN36" s="30"/>
      <c r="AO36" s="29"/>
    </row>
    <row r="37" spans="2:43" ht="15" customHeight="1">
      <c r="B37" s="37"/>
      <c r="C37" s="121"/>
      <c r="D37" s="9"/>
      <c r="E37" s="9"/>
      <c r="F37" s="10"/>
      <c r="G37" s="132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10"/>
      <c r="AL37" s="28"/>
      <c r="AM37" s="29"/>
      <c r="AN37" s="30"/>
      <c r="AO37" s="29"/>
    </row>
    <row r="38" spans="2:43" ht="25.5" customHeight="1">
      <c r="B38" s="11"/>
      <c r="C38" s="121"/>
      <c r="D38" s="9"/>
      <c r="E38" s="9"/>
      <c r="F38" s="10"/>
      <c r="G38" s="132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131"/>
      <c r="AL38" s="31">
        <f>COUNTIF(G38:AK38,"公")</f>
        <v>0</v>
      </c>
      <c r="AM38" s="32">
        <f>COUNTIF(G38:AK38,"有")</f>
        <v>0</v>
      </c>
      <c r="AN38" s="33">
        <f>COUNTIF(G38:AK38,"―")*0.5</f>
        <v>0</v>
      </c>
      <c r="AO38" s="32">
        <f>COUNTIF(G38:AL38,"②")</f>
        <v>0</v>
      </c>
    </row>
    <row r="39" spans="2:43" ht="15" customHeight="1">
      <c r="B39" s="8"/>
      <c r="C39" s="126"/>
      <c r="D39" s="43"/>
      <c r="E39" s="43"/>
      <c r="F39" s="44"/>
      <c r="G39" s="130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8"/>
      <c r="AL39" s="28"/>
      <c r="AM39" s="29"/>
      <c r="AN39" s="30"/>
      <c r="AO39" s="29"/>
    </row>
    <row r="40" spans="2:43" ht="22.5" customHeight="1">
      <c r="B40" s="127" t="s">
        <v>29</v>
      </c>
      <c r="C40" s="12" t="s">
        <v>30</v>
      </c>
      <c r="D40" s="150">
        <f t="shared" ref="D40:F40" si="0">COUNTIF(D$5:D$19,"○")</f>
        <v>4</v>
      </c>
      <c r="E40" s="150">
        <f>COUNTIF(E$5:E$19,"○")</f>
        <v>2</v>
      </c>
      <c r="F40" s="151">
        <f t="shared" si="0"/>
        <v>4</v>
      </c>
      <c r="G40" s="27">
        <f>COUNTIF(G$5:G$19,"○")</f>
        <v>3</v>
      </c>
      <c r="H40" s="152">
        <f>COUNTIF(H$5:H$19,"○")</f>
        <v>4</v>
      </c>
      <c r="I40" s="152">
        <f t="shared" ref="I40:AK40" si="1">COUNTIF(I$5:I$19,"○")</f>
        <v>3</v>
      </c>
      <c r="J40" s="152">
        <f t="shared" si="1"/>
        <v>3</v>
      </c>
      <c r="K40" s="152">
        <f t="shared" si="1"/>
        <v>4</v>
      </c>
      <c r="L40" s="152">
        <f t="shared" si="1"/>
        <v>4</v>
      </c>
      <c r="M40" s="152">
        <f t="shared" si="1"/>
        <v>3</v>
      </c>
      <c r="N40" s="152">
        <f t="shared" si="1"/>
        <v>4</v>
      </c>
      <c r="O40" s="152">
        <f t="shared" si="1"/>
        <v>3</v>
      </c>
      <c r="P40" s="152">
        <f t="shared" si="1"/>
        <v>3</v>
      </c>
      <c r="Q40" s="152">
        <f t="shared" si="1"/>
        <v>3</v>
      </c>
      <c r="R40" s="152">
        <f t="shared" si="1"/>
        <v>5</v>
      </c>
      <c r="S40" s="152">
        <f t="shared" si="1"/>
        <v>3</v>
      </c>
      <c r="T40" s="152">
        <f t="shared" si="1"/>
        <v>4</v>
      </c>
      <c r="U40" s="152">
        <f t="shared" si="1"/>
        <v>4</v>
      </c>
      <c r="V40" s="152">
        <f t="shared" si="1"/>
        <v>3</v>
      </c>
      <c r="W40" s="152">
        <f t="shared" si="1"/>
        <v>4</v>
      </c>
      <c r="X40" s="152">
        <f t="shared" si="1"/>
        <v>3</v>
      </c>
      <c r="Y40" s="152">
        <f t="shared" si="1"/>
        <v>5</v>
      </c>
      <c r="Z40" s="152">
        <f t="shared" si="1"/>
        <v>3</v>
      </c>
      <c r="AA40" s="152">
        <f t="shared" si="1"/>
        <v>3</v>
      </c>
      <c r="AB40" s="152">
        <f t="shared" si="1"/>
        <v>3</v>
      </c>
      <c r="AC40" s="152">
        <f t="shared" si="1"/>
        <v>4</v>
      </c>
      <c r="AD40" s="152">
        <f t="shared" si="1"/>
        <v>3</v>
      </c>
      <c r="AE40" s="152">
        <f t="shared" si="1"/>
        <v>3</v>
      </c>
      <c r="AF40" s="152">
        <f t="shared" si="1"/>
        <v>5</v>
      </c>
      <c r="AG40" s="152">
        <f t="shared" si="1"/>
        <v>2</v>
      </c>
      <c r="AH40" s="152">
        <f t="shared" si="1"/>
        <v>3</v>
      </c>
      <c r="AI40" s="152">
        <f t="shared" si="1"/>
        <v>4</v>
      </c>
      <c r="AJ40" s="152">
        <f t="shared" si="1"/>
        <v>3</v>
      </c>
      <c r="AK40" s="153">
        <f t="shared" si="1"/>
        <v>0</v>
      </c>
      <c r="AL40" s="34">
        <f>SUM(AL5:AL36)</f>
        <v>67</v>
      </c>
      <c r="AM40" s="35">
        <f>SUM(AM5:AM36)</f>
        <v>5</v>
      </c>
      <c r="AN40" s="36">
        <f>SUM(AN5:AN36)</f>
        <v>0</v>
      </c>
      <c r="AO40" s="35">
        <f>SUM(AO5:AO36)</f>
        <v>13</v>
      </c>
      <c r="AP40" s="16"/>
    </row>
    <row r="41" spans="2:43" ht="22.5" customHeight="1">
      <c r="B41" s="13"/>
      <c r="C41" s="14" t="s">
        <v>5</v>
      </c>
      <c r="D41" s="24">
        <f t="shared" ref="D41:AK41" si="2">COUNTIF(D$5:D$38,"②")</f>
        <v>1</v>
      </c>
      <c r="E41" s="24">
        <f t="shared" si="2"/>
        <v>0</v>
      </c>
      <c r="F41" s="25">
        <f t="shared" si="2"/>
        <v>0</v>
      </c>
      <c r="G41" s="159">
        <f>COUNTIF(G$5:G$38,"②")</f>
        <v>0</v>
      </c>
      <c r="H41" s="160">
        <f>COUNTIF(H$5:H$38,"②")</f>
        <v>1</v>
      </c>
      <c r="I41" s="160">
        <f t="shared" si="2"/>
        <v>1</v>
      </c>
      <c r="J41" s="160">
        <f t="shared" si="2"/>
        <v>0</v>
      </c>
      <c r="K41" s="160">
        <f t="shared" si="2"/>
        <v>1</v>
      </c>
      <c r="L41" s="160">
        <f t="shared" si="2"/>
        <v>0</v>
      </c>
      <c r="M41" s="160">
        <f t="shared" si="2"/>
        <v>0</v>
      </c>
      <c r="N41" s="160">
        <f t="shared" si="2"/>
        <v>0</v>
      </c>
      <c r="O41" s="160">
        <f t="shared" si="2"/>
        <v>1</v>
      </c>
      <c r="P41" s="160">
        <f t="shared" si="2"/>
        <v>1</v>
      </c>
      <c r="Q41" s="160">
        <f t="shared" si="2"/>
        <v>0</v>
      </c>
      <c r="R41" s="160">
        <f t="shared" si="2"/>
        <v>1</v>
      </c>
      <c r="S41" s="160">
        <f t="shared" si="2"/>
        <v>0</v>
      </c>
      <c r="T41" s="160">
        <f t="shared" si="2"/>
        <v>0</v>
      </c>
      <c r="U41" s="160">
        <f t="shared" si="2"/>
        <v>0</v>
      </c>
      <c r="V41" s="160">
        <f t="shared" si="2"/>
        <v>1</v>
      </c>
      <c r="W41" s="160">
        <f t="shared" si="2"/>
        <v>1</v>
      </c>
      <c r="X41" s="160">
        <f t="shared" si="2"/>
        <v>0</v>
      </c>
      <c r="Y41" s="160">
        <f t="shared" si="2"/>
        <v>1</v>
      </c>
      <c r="Z41" s="160">
        <f t="shared" si="2"/>
        <v>0</v>
      </c>
      <c r="AA41" s="160">
        <f t="shared" si="2"/>
        <v>0</v>
      </c>
      <c r="AB41" s="160">
        <f t="shared" si="2"/>
        <v>0</v>
      </c>
      <c r="AC41" s="160">
        <f t="shared" si="2"/>
        <v>1</v>
      </c>
      <c r="AD41" s="160">
        <f t="shared" si="2"/>
        <v>1</v>
      </c>
      <c r="AE41" s="160">
        <f t="shared" si="2"/>
        <v>0</v>
      </c>
      <c r="AF41" s="160">
        <f t="shared" si="2"/>
        <v>1</v>
      </c>
      <c r="AG41" s="160">
        <f t="shared" si="2"/>
        <v>0</v>
      </c>
      <c r="AH41" s="160">
        <f t="shared" si="2"/>
        <v>0</v>
      </c>
      <c r="AI41" s="160">
        <f t="shared" si="2"/>
        <v>0</v>
      </c>
      <c r="AJ41" s="160">
        <f t="shared" si="2"/>
        <v>1</v>
      </c>
      <c r="AK41" s="161">
        <f t="shared" si="2"/>
        <v>0</v>
      </c>
      <c r="AL41" s="180"/>
      <c r="AM41" s="170"/>
      <c r="AN41" s="170"/>
      <c r="AO41" s="171"/>
      <c r="AP41" s="16"/>
    </row>
    <row r="42" spans="2:43" ht="22.5" customHeight="1">
      <c r="B42" s="13"/>
      <c r="C42" s="14" t="s">
        <v>31</v>
      </c>
      <c r="D42" s="24">
        <f t="shared" ref="D42:AK42" si="3">COUNTIF(D$5:D$38,"①")</f>
        <v>0</v>
      </c>
      <c r="E42" s="24">
        <f t="shared" si="3"/>
        <v>0</v>
      </c>
      <c r="F42" s="26">
        <f t="shared" si="3"/>
        <v>0</v>
      </c>
      <c r="G42" s="27">
        <f>COUNTIF(G$5:G$38,"①")</f>
        <v>0</v>
      </c>
      <c r="H42" s="24">
        <f t="shared" si="3"/>
        <v>0</v>
      </c>
      <c r="I42" s="24">
        <f t="shared" si="3"/>
        <v>0</v>
      </c>
      <c r="J42" s="24">
        <f t="shared" si="3"/>
        <v>0</v>
      </c>
      <c r="K42" s="24">
        <f t="shared" si="3"/>
        <v>0</v>
      </c>
      <c r="L42" s="24">
        <f t="shared" si="3"/>
        <v>0</v>
      </c>
      <c r="M42" s="24">
        <f t="shared" si="3"/>
        <v>0</v>
      </c>
      <c r="N42" s="24">
        <f t="shared" si="3"/>
        <v>0</v>
      </c>
      <c r="O42" s="24">
        <f t="shared" si="3"/>
        <v>0</v>
      </c>
      <c r="P42" s="24">
        <f t="shared" si="3"/>
        <v>0</v>
      </c>
      <c r="Q42" s="24">
        <f t="shared" si="3"/>
        <v>0</v>
      </c>
      <c r="R42" s="24">
        <f t="shared" si="3"/>
        <v>0</v>
      </c>
      <c r="S42" s="24">
        <f t="shared" si="3"/>
        <v>0</v>
      </c>
      <c r="T42" s="24">
        <f t="shared" si="3"/>
        <v>0</v>
      </c>
      <c r="U42" s="24">
        <f t="shared" si="3"/>
        <v>0</v>
      </c>
      <c r="V42" s="24">
        <f t="shared" si="3"/>
        <v>0</v>
      </c>
      <c r="W42" s="24">
        <f t="shared" si="3"/>
        <v>0</v>
      </c>
      <c r="X42" s="24">
        <f t="shared" si="3"/>
        <v>0</v>
      </c>
      <c r="Y42" s="24">
        <f t="shared" si="3"/>
        <v>0</v>
      </c>
      <c r="Z42" s="24">
        <f t="shared" si="3"/>
        <v>0</v>
      </c>
      <c r="AA42" s="24">
        <f t="shared" si="3"/>
        <v>0</v>
      </c>
      <c r="AB42" s="24">
        <f t="shared" si="3"/>
        <v>0</v>
      </c>
      <c r="AC42" s="24">
        <f t="shared" si="3"/>
        <v>0</v>
      </c>
      <c r="AD42" s="24">
        <f t="shared" si="3"/>
        <v>0</v>
      </c>
      <c r="AE42" s="24">
        <f t="shared" si="3"/>
        <v>0</v>
      </c>
      <c r="AF42" s="24">
        <f t="shared" si="3"/>
        <v>0</v>
      </c>
      <c r="AG42" s="24">
        <f t="shared" si="3"/>
        <v>0</v>
      </c>
      <c r="AH42" s="24">
        <f t="shared" si="3"/>
        <v>0</v>
      </c>
      <c r="AI42" s="24">
        <f t="shared" si="3"/>
        <v>0</v>
      </c>
      <c r="AJ42" s="24">
        <f t="shared" si="3"/>
        <v>0</v>
      </c>
      <c r="AK42" s="25">
        <f t="shared" si="3"/>
        <v>0</v>
      </c>
      <c r="AL42" s="180"/>
      <c r="AM42" s="170"/>
      <c r="AN42" s="170"/>
      <c r="AO42" s="171"/>
    </row>
  </sheetData>
  <sheetProtection selectLockedCells="1" selectUnlockedCells="1"/>
  <mergeCells count="8">
    <mergeCell ref="AL41:AO41"/>
    <mergeCell ref="AL42:AO42"/>
    <mergeCell ref="B3:B4"/>
    <mergeCell ref="C3:C4"/>
    <mergeCell ref="AL3:AL4"/>
    <mergeCell ref="AM3:AM4"/>
    <mergeCell ref="AN3:AN4"/>
    <mergeCell ref="AO3:AO4"/>
  </mergeCells>
  <phoneticPr fontId="27"/>
  <printOptions horizontalCentered="1" verticalCentered="1"/>
  <pageMargins left="0.31496062992126" right="0.196850393700787" top="0.39370078740157499" bottom="0" header="0.511811023622047" footer="0.511811023622047"/>
  <pageSetup paperSize="9" scale="58" orientation="landscape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20250000(Ns用)3B</vt:lpstr>
      <vt:lpstr>20250000(CW用)3B </vt:lpstr>
      <vt:lpstr>'20250000(CW用)3B '!Excel_BuiltIn_Print_Area</vt:lpstr>
      <vt:lpstr>'20250000(Ns用)3B'!Excel_BuiltIn_Print_Area</vt:lpstr>
      <vt:lpstr>'20250000(CW用)3B '!Print_Area</vt:lpstr>
      <vt:lpstr>'20250000(Ns用)3B'!Print_Area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yoshiko tabata</dc:creator>
  <cp:lastModifiedBy>Yusuke MURAKAMI</cp:lastModifiedBy>
  <cp:lastPrinted>2025-04-25T06:55:12Z</cp:lastPrinted>
  <dcterms:created xsi:type="dcterms:W3CDTF">2015-06-05T18:19:00Z</dcterms:created>
  <dcterms:modified xsi:type="dcterms:W3CDTF">2025-05-26T01:31:59Z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